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'DC30'!$A$1:$Q$55</definedName>
    <definedName name="_xlnm.Print_Area" localSheetId="15">'DC31'!$A$1:$Q$55</definedName>
    <definedName name="_xlnm.Print_Area" localSheetId="20">'DC32'!$A$1:$Q$55</definedName>
    <definedName name="_xlnm.Print_Area" localSheetId="1">'MP301'!$A$1:$Q$55</definedName>
    <definedName name="_xlnm.Print_Area" localSheetId="2">'MP302'!$A$1:$Q$55</definedName>
    <definedName name="_xlnm.Print_Area" localSheetId="3">'MP303'!$A$1:$Q$55</definedName>
    <definedName name="_xlnm.Print_Area" localSheetId="4">'MP304'!$A$1:$Q$55</definedName>
    <definedName name="_xlnm.Print_Area" localSheetId="5">'MP305'!$A$1:$Q$55</definedName>
    <definedName name="_xlnm.Print_Area" localSheetId="6">'MP306'!$A$1:$Q$55</definedName>
    <definedName name="_xlnm.Print_Area" localSheetId="7">'MP307'!$A$1:$Q$55</definedName>
    <definedName name="_xlnm.Print_Area" localSheetId="9">'MP311'!$A$1:$Q$55</definedName>
    <definedName name="_xlnm.Print_Area" localSheetId="10">'MP312'!$A$1:$Q$55</definedName>
    <definedName name="_xlnm.Print_Area" localSheetId="11">'MP313'!$A$1:$Q$55</definedName>
    <definedName name="_xlnm.Print_Area" localSheetId="12">'MP314'!$A$1:$Q$55</definedName>
    <definedName name="_xlnm.Print_Area" localSheetId="13">'MP315'!$A$1:$Q$55</definedName>
    <definedName name="_xlnm.Print_Area" localSheetId="14">'MP316'!$A$1:$Q$55</definedName>
    <definedName name="_xlnm.Print_Area" localSheetId="16">'MP321'!$A$1:$Q$55</definedName>
    <definedName name="_xlnm.Print_Area" localSheetId="17">'MP324'!$A$1:$Q$55</definedName>
    <definedName name="_xlnm.Print_Area" localSheetId="18">'MP325'!$A$1:$Q$55</definedName>
    <definedName name="_xlnm.Print_Area" localSheetId="19">'MP326'!$A$1:$Q$55</definedName>
    <definedName name="_xlnm.Print_Area" localSheetId="0">'Summary'!$A$1:$Q$55</definedName>
  </definedNames>
  <calcPr fullCalcOnLoad="1"/>
</workbook>
</file>

<file path=xl/sharedStrings.xml><?xml version="1.0" encoding="utf-8"?>
<sst xmlns="http://schemas.openxmlformats.org/spreadsheetml/2006/main" count="1428" uniqueCount="68">
  <si>
    <t>Mpumalanga: Albert Luthuli(MP301) - Table SA27 Budgeted Monthly Revenue and Expenditure by Functional Classification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</si>
  <si>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</si>
  <si>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</si>
  <si>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</si>
  <si>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</si>
  <si>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</si>
  <si>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</si>
  <si>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</si>
  <si>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</si>
  <si>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</si>
  <si>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</si>
  <si>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</si>
  <si>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</si>
  <si>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</si>
  <si>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</si>
  <si>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</si>
  <si>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</si>
  <si>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</si>
  <si>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</si>
  <si>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</si>
  <si>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</si>
  <si>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</si>
  <si>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</si>
  <si>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</si>
  <si>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</si>
  <si>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</si>
  <si>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</si>
  <si>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</si>
  <si>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</si>
  <si>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</si>
  <si>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</si>
  <si>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</si>
  <si>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</si>
  <si>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</si>
  <si>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</si>
  <si>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</si>
  <si>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</si>
  <si>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</si>
  <si>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</si>
  <si>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</si>
  <si>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</si>
  <si>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</si>
  <si>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</si>
  <si>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</si>
  <si>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</si>
  <si>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Mpumalanga: Msukaligwa(MP302) - Table SA27 Budgeted Monthly Revenue and Expenditure by Functional Classification for 4th Quarter ended 30 June 2019 (Figures Finalised as at 2019/11/08)</t>
  </si>
  <si>
    <t>Mpumalanga: Mkhondo(MP303) - Table SA27 Budgeted Monthly Revenue and Expenditure by Functional Classification for 4th Quarter ended 30 June 2019 (Figures Finalised as at 2019/11/08)</t>
  </si>
  <si>
    <t>Mpumalanga: Pixley Ka Seme (MP)(MP304) - Table SA27 Budgeted Monthly Revenue and Expenditure by Functional Classification for 4th Quarter ended 30 June 2019 (Figures Finalised as at 2019/11/08)</t>
  </si>
  <si>
    <t>Mpumalanga: Lekwa(MP305) - Table SA27 Budgeted Monthly Revenue and Expenditure by Functional Classification for 4th Quarter ended 30 June 2019 (Figures Finalised as at 2019/11/08)</t>
  </si>
  <si>
    <t>Mpumalanga: Dipaleseng(MP306) - Table SA27 Budgeted Monthly Revenue and Expenditure by Functional Classification for 4th Quarter ended 30 June 2019 (Figures Finalised as at 2019/11/08)</t>
  </si>
  <si>
    <t>Mpumalanga: Govan Mbeki(MP307) - Table SA27 Budgeted Monthly Revenue and Expenditure by Functional Classification for 4th Quarter ended 30 June 2019 (Figures Finalised as at 2019/11/08)</t>
  </si>
  <si>
    <t>Mpumalanga: Gert Sibande(DC30) - Table SA27 Budgeted Monthly Revenue and Expenditure by Functional Classification for 4th Quarter ended 30 June 2019 (Figures Finalised as at 2019/11/08)</t>
  </si>
  <si>
    <t>Mpumalanga: Victor Khanye(MP311) - Table SA27 Budgeted Monthly Revenue and Expenditure by Functional Classification for 4th Quarter ended 30 June 2019 (Figures Finalised as at 2019/11/08)</t>
  </si>
  <si>
    <t>Mpumalanga: Emalahleni (MP)(MP312) - Table SA27 Budgeted Monthly Revenue and Expenditure by Functional Classification for 4th Quarter ended 30 June 2019 (Figures Finalised as at 2019/11/08)</t>
  </si>
  <si>
    <t>Mpumalanga: Steve Tshwete(MP313) - Table SA27 Budgeted Monthly Revenue and Expenditure by Functional Classification for 4th Quarter ended 30 June 2019 (Figures Finalised as at 2019/11/08)</t>
  </si>
  <si>
    <t>Mpumalanga: Emakhazeni(MP314) - Table SA27 Budgeted Monthly Revenue and Expenditure by Functional Classification for 4th Quarter ended 30 June 2019 (Figures Finalised as at 2019/11/08)</t>
  </si>
  <si>
    <t>Mpumalanga: Thembisile Hani(MP315) - Table SA27 Budgeted Monthly Revenue and Expenditure by Functional Classification for 4th Quarter ended 30 June 2019 (Figures Finalised as at 2019/11/08)</t>
  </si>
  <si>
    <t>Mpumalanga: Dr J.S. Moroka(MP316) - Table SA27 Budgeted Monthly Revenue and Expenditure by Functional Classification for 4th Quarter ended 30 June 2019 (Figures Finalised as at 2019/11/08)</t>
  </si>
  <si>
    <t>Mpumalanga: Nkangala(DC31) - Table SA27 Budgeted Monthly Revenue and Expenditure by Functional Classification for 4th Quarter ended 30 June 2019 (Figures Finalised as at 2019/11/08)</t>
  </si>
  <si>
    <t>Mpumalanga: Thaba Chweu(MP321) - Table SA27 Budgeted Monthly Revenue and Expenditure by Functional Classification for 4th Quarter ended 30 June 2019 (Figures Finalised as at 2019/11/08)</t>
  </si>
  <si>
    <t>Mpumalanga: Nkomazi(MP324) - Table SA27 Budgeted Monthly Revenue and Expenditure by Functional Classification for 4th Quarter ended 30 June 2019 (Figures Finalised as at 2019/11/08)</t>
  </si>
  <si>
    <t>Mpumalanga: Bushbuckridge(MP325) - Table SA27 Budgeted Monthly Revenue and Expenditure by Functional Classification for 4th Quarter ended 30 June 2019 (Figures Finalised as at 2019/11/08)</t>
  </si>
  <si>
    <t>Mpumalanga: City of Mbombela(MP326) - Table SA27 Budgeted Monthly Revenue and Expenditure by Functional Classification for 4th Quarter ended 30 June 2019 (Figures Finalised as at 2019/11/08)</t>
  </si>
  <si>
    <t>Mpumalanga: Ehlanzeni(DC32) - Table SA27 Budgeted Monthly Revenue and Expenditure by Functional Classification for 4th Quarter ended 30 June 2019 (Figures Finalised as at 2019/11/08)</t>
  </si>
  <si>
    <t>Summary - Table SA27 Budgeted Monthly Revenue and Expenditure by Functional Classification for 4th Quarter ended 30 June 2019 (Figures Finalised as at 2019/11/08)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</si>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</sst>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1156071604</v>
      </c>
      <c r="D5" s="16">
        <f t="shared" si="0"/>
        <v>898576620</v>
      </c>
      <c r="E5" s="16">
        <f t="shared" si="0"/>
        <v>634864979</v>
      </c>
      <c r="F5" s="16">
        <f t="shared" si="0"/>
        <v>729383873</v>
      </c>
      <c r="G5" s="16">
        <f t="shared" si="0"/>
        <v>982804912</v>
      </c>
      <c r="H5" s="16">
        <f t="shared" si="0"/>
        <v>1042142817</v>
      </c>
      <c r="I5" s="16">
        <f t="shared" si="0"/>
        <v>744033991</v>
      </c>
      <c r="J5" s="16">
        <f t="shared" si="0"/>
        <v>835480917</v>
      </c>
      <c r="K5" s="16">
        <f t="shared" si="0"/>
        <v>996442634</v>
      </c>
      <c r="L5" s="16">
        <f>SUM(L6:L8)</f>
        <v>745849660</v>
      </c>
      <c r="M5" s="16">
        <f>SUM(M6:M8)</f>
        <v>751838873</v>
      </c>
      <c r="N5" s="17">
        <f t="shared" si="0"/>
        <v>666962828</v>
      </c>
      <c r="O5" s="18">
        <f t="shared" si="0"/>
        <v>10184453708</v>
      </c>
      <c r="P5" s="16">
        <f t="shared" si="0"/>
        <v>10597797809</v>
      </c>
      <c r="Q5" s="17">
        <f t="shared" si="0"/>
        <v>11195122651</v>
      </c>
    </row>
    <row r="6" spans="1:17" ht="13.5">
      <c r="A6" s="3" t="s">
        <v>23</v>
      </c>
      <c r="B6" s="2"/>
      <c r="C6" s="19">
        <v>105559673</v>
      </c>
      <c r="D6" s="19">
        <v>65796556</v>
      </c>
      <c r="E6" s="19">
        <v>65793547</v>
      </c>
      <c r="F6" s="19">
        <v>65794663</v>
      </c>
      <c r="G6" s="19">
        <v>65794104</v>
      </c>
      <c r="H6" s="19">
        <v>97606222</v>
      </c>
      <c r="I6" s="19">
        <v>65794104</v>
      </c>
      <c r="J6" s="19">
        <v>65794104</v>
      </c>
      <c r="K6" s="19">
        <v>86004467</v>
      </c>
      <c r="L6" s="19">
        <v>65793547</v>
      </c>
      <c r="M6" s="19">
        <v>65794099</v>
      </c>
      <c r="N6" s="20">
        <v>66319358</v>
      </c>
      <c r="O6" s="21">
        <v>881844444</v>
      </c>
      <c r="P6" s="19">
        <v>1000479753</v>
      </c>
      <c r="Q6" s="22">
        <v>984229030</v>
      </c>
    </row>
    <row r="7" spans="1:17" ht="13.5">
      <c r="A7" s="3" t="s">
        <v>24</v>
      </c>
      <c r="B7" s="2"/>
      <c r="C7" s="23">
        <v>1050511753</v>
      </c>
      <c r="D7" s="23">
        <v>832779886</v>
      </c>
      <c r="E7" s="23">
        <v>569071254</v>
      </c>
      <c r="F7" s="23">
        <v>663589032</v>
      </c>
      <c r="G7" s="23">
        <v>917010630</v>
      </c>
      <c r="H7" s="23">
        <v>944536417</v>
      </c>
      <c r="I7" s="23">
        <v>678239709</v>
      </c>
      <c r="J7" s="23">
        <v>769686635</v>
      </c>
      <c r="K7" s="23">
        <v>910437989</v>
      </c>
      <c r="L7" s="23">
        <v>680055935</v>
      </c>
      <c r="M7" s="23">
        <v>686044596</v>
      </c>
      <c r="N7" s="24">
        <v>600643279</v>
      </c>
      <c r="O7" s="25">
        <v>9302607115</v>
      </c>
      <c r="P7" s="23">
        <v>9597315774</v>
      </c>
      <c r="Q7" s="26">
        <v>10210891195</v>
      </c>
    </row>
    <row r="8" spans="1:17" ht="13.5">
      <c r="A8" s="3" t="s">
        <v>25</v>
      </c>
      <c r="B8" s="2"/>
      <c r="C8" s="19">
        <v>178</v>
      </c>
      <c r="D8" s="19">
        <v>178</v>
      </c>
      <c r="E8" s="19">
        <v>178</v>
      </c>
      <c r="F8" s="19">
        <v>178</v>
      </c>
      <c r="G8" s="19">
        <v>178</v>
      </c>
      <c r="H8" s="19">
        <v>178</v>
      </c>
      <c r="I8" s="19">
        <v>178</v>
      </c>
      <c r="J8" s="19">
        <v>178</v>
      </c>
      <c r="K8" s="19">
        <v>178</v>
      </c>
      <c r="L8" s="19">
        <v>178</v>
      </c>
      <c r="M8" s="19">
        <v>178</v>
      </c>
      <c r="N8" s="20">
        <v>191</v>
      </c>
      <c r="O8" s="21">
        <v>2149</v>
      </c>
      <c r="P8" s="19">
        <v>2282</v>
      </c>
      <c r="Q8" s="22">
        <v>2426</v>
      </c>
    </row>
    <row r="9" spans="1:17" ht="13.5">
      <c r="A9" s="1" t="s">
        <v>26</v>
      </c>
      <c r="B9" s="2"/>
      <c r="C9" s="16">
        <f aca="true" t="shared" si="1" ref="C9:Q9">SUM(C10:C14)</f>
        <v>21570868</v>
      </c>
      <c r="D9" s="16">
        <f t="shared" si="1"/>
        <v>14209588</v>
      </c>
      <c r="E9" s="16">
        <f t="shared" si="1"/>
        <v>15369797</v>
      </c>
      <c r="F9" s="16">
        <f t="shared" si="1"/>
        <v>13983275</v>
      </c>
      <c r="G9" s="16">
        <f t="shared" si="1"/>
        <v>16002940</v>
      </c>
      <c r="H9" s="16">
        <f t="shared" si="1"/>
        <v>23803880</v>
      </c>
      <c r="I9" s="16">
        <f t="shared" si="1"/>
        <v>15852854</v>
      </c>
      <c r="J9" s="16">
        <f t="shared" si="1"/>
        <v>14311466</v>
      </c>
      <c r="K9" s="16">
        <f t="shared" si="1"/>
        <v>21905970</v>
      </c>
      <c r="L9" s="16">
        <f>SUM(L10:L14)</f>
        <v>13906696</v>
      </c>
      <c r="M9" s="16">
        <f>SUM(M10:M14)</f>
        <v>14117101</v>
      </c>
      <c r="N9" s="27">
        <f t="shared" si="1"/>
        <v>36496793</v>
      </c>
      <c r="O9" s="28">
        <f t="shared" si="1"/>
        <v>221531228</v>
      </c>
      <c r="P9" s="16">
        <f t="shared" si="1"/>
        <v>229381829</v>
      </c>
      <c r="Q9" s="29">
        <f t="shared" si="1"/>
        <v>236587054</v>
      </c>
    </row>
    <row r="10" spans="1:17" ht="13.5">
      <c r="A10" s="3" t="s">
        <v>27</v>
      </c>
      <c r="B10" s="2"/>
      <c r="C10" s="19">
        <v>7677619</v>
      </c>
      <c r="D10" s="19">
        <v>2040800</v>
      </c>
      <c r="E10" s="19">
        <v>2084066</v>
      </c>
      <c r="F10" s="19">
        <v>2051582</v>
      </c>
      <c r="G10" s="19">
        <v>2032026</v>
      </c>
      <c r="H10" s="19">
        <v>10348144</v>
      </c>
      <c r="I10" s="19">
        <v>2051454</v>
      </c>
      <c r="J10" s="19">
        <v>2055146</v>
      </c>
      <c r="K10" s="19">
        <v>8902460</v>
      </c>
      <c r="L10" s="19">
        <v>2032373</v>
      </c>
      <c r="M10" s="19">
        <v>2037763</v>
      </c>
      <c r="N10" s="20">
        <v>2121414</v>
      </c>
      <c r="O10" s="21">
        <v>45434847</v>
      </c>
      <c r="P10" s="19">
        <v>42269584</v>
      </c>
      <c r="Q10" s="22">
        <v>40911872</v>
      </c>
    </row>
    <row r="11" spans="1:17" ht="13.5">
      <c r="A11" s="3" t="s">
        <v>28</v>
      </c>
      <c r="B11" s="2"/>
      <c r="C11" s="19">
        <v>3230111</v>
      </c>
      <c r="D11" s="19">
        <v>921740</v>
      </c>
      <c r="E11" s="19">
        <v>664139</v>
      </c>
      <c r="F11" s="19">
        <v>615724</v>
      </c>
      <c r="G11" s="19">
        <v>1177402</v>
      </c>
      <c r="H11" s="19">
        <v>1394569</v>
      </c>
      <c r="I11" s="19">
        <v>723645</v>
      </c>
      <c r="J11" s="19">
        <v>874140</v>
      </c>
      <c r="K11" s="19">
        <v>1465196</v>
      </c>
      <c r="L11" s="19">
        <v>579694</v>
      </c>
      <c r="M11" s="19">
        <v>520152</v>
      </c>
      <c r="N11" s="20">
        <v>-525143</v>
      </c>
      <c r="O11" s="21">
        <v>11641369</v>
      </c>
      <c r="P11" s="19">
        <v>13628849</v>
      </c>
      <c r="Q11" s="22">
        <v>12985909</v>
      </c>
    </row>
    <row r="12" spans="1:17" ht="13.5">
      <c r="A12" s="3" t="s">
        <v>29</v>
      </c>
      <c r="B12" s="2"/>
      <c r="C12" s="19">
        <v>9283979</v>
      </c>
      <c r="D12" s="19">
        <v>9304035</v>
      </c>
      <c r="E12" s="19">
        <v>10027382</v>
      </c>
      <c r="F12" s="19">
        <v>9997364</v>
      </c>
      <c r="G12" s="19">
        <v>9572326</v>
      </c>
      <c r="H12" s="19">
        <v>9436430</v>
      </c>
      <c r="I12" s="19">
        <v>11104557</v>
      </c>
      <c r="J12" s="19">
        <v>9458650</v>
      </c>
      <c r="K12" s="19">
        <v>9540314</v>
      </c>
      <c r="L12" s="19">
        <v>9356844</v>
      </c>
      <c r="M12" s="19">
        <v>9631740</v>
      </c>
      <c r="N12" s="20">
        <v>33897541</v>
      </c>
      <c r="O12" s="21">
        <v>140611162</v>
      </c>
      <c r="P12" s="19">
        <v>148480048</v>
      </c>
      <c r="Q12" s="22">
        <v>156278165</v>
      </c>
    </row>
    <row r="13" spans="1:17" ht="13.5">
      <c r="A13" s="3" t="s">
        <v>30</v>
      </c>
      <c r="B13" s="2"/>
      <c r="C13" s="19">
        <v>1269592</v>
      </c>
      <c r="D13" s="19">
        <v>1813446</v>
      </c>
      <c r="E13" s="19">
        <v>2454643</v>
      </c>
      <c r="F13" s="19">
        <v>1169038</v>
      </c>
      <c r="G13" s="19">
        <v>3101619</v>
      </c>
      <c r="H13" s="19">
        <v>2515170</v>
      </c>
      <c r="I13" s="19">
        <v>1843631</v>
      </c>
      <c r="J13" s="19">
        <v>1823963</v>
      </c>
      <c r="K13" s="19">
        <v>1858433</v>
      </c>
      <c r="L13" s="19">
        <v>1798218</v>
      </c>
      <c r="M13" s="19">
        <v>1797879</v>
      </c>
      <c r="N13" s="20">
        <v>883409</v>
      </c>
      <c r="O13" s="21">
        <v>22329041</v>
      </c>
      <c r="P13" s="19">
        <v>23395782</v>
      </c>
      <c r="Q13" s="22">
        <v>24708290</v>
      </c>
    </row>
    <row r="14" spans="1:17" ht="13.5">
      <c r="A14" s="3" t="s">
        <v>31</v>
      </c>
      <c r="B14" s="2"/>
      <c r="C14" s="23">
        <v>109567</v>
      </c>
      <c r="D14" s="23">
        <v>129567</v>
      </c>
      <c r="E14" s="23">
        <v>139567</v>
      </c>
      <c r="F14" s="23">
        <v>149567</v>
      </c>
      <c r="G14" s="23">
        <v>119567</v>
      </c>
      <c r="H14" s="23">
        <v>109567</v>
      </c>
      <c r="I14" s="23">
        <v>129567</v>
      </c>
      <c r="J14" s="23">
        <v>99567</v>
      </c>
      <c r="K14" s="23">
        <v>139567</v>
      </c>
      <c r="L14" s="23">
        <v>139567</v>
      </c>
      <c r="M14" s="23">
        <v>129567</v>
      </c>
      <c r="N14" s="24">
        <v>119572</v>
      </c>
      <c r="O14" s="25">
        <v>1514809</v>
      </c>
      <c r="P14" s="23">
        <v>1607566</v>
      </c>
      <c r="Q14" s="26">
        <v>1702818</v>
      </c>
    </row>
    <row r="15" spans="1:17" ht="13.5">
      <c r="A15" s="1" t="s">
        <v>32</v>
      </c>
      <c r="B15" s="4"/>
      <c r="C15" s="16">
        <f aca="true" t="shared" si="2" ref="C15:Q15">SUM(C16:C18)</f>
        <v>96808289</v>
      </c>
      <c r="D15" s="16">
        <f t="shared" si="2"/>
        <v>94388758</v>
      </c>
      <c r="E15" s="16">
        <f t="shared" si="2"/>
        <v>94263191</v>
      </c>
      <c r="F15" s="16">
        <f t="shared" si="2"/>
        <v>93414560</v>
      </c>
      <c r="G15" s="16">
        <f t="shared" si="2"/>
        <v>96355665</v>
      </c>
      <c r="H15" s="16">
        <f t="shared" si="2"/>
        <v>99058451</v>
      </c>
      <c r="I15" s="16">
        <f t="shared" si="2"/>
        <v>93285471</v>
      </c>
      <c r="J15" s="16">
        <f t="shared" si="2"/>
        <v>94005216</v>
      </c>
      <c r="K15" s="16">
        <f t="shared" si="2"/>
        <v>93174378</v>
      </c>
      <c r="L15" s="16">
        <f>SUM(L16:L18)</f>
        <v>93169340</v>
      </c>
      <c r="M15" s="16">
        <f>SUM(M16:M18)</f>
        <v>105226110</v>
      </c>
      <c r="N15" s="27">
        <f t="shared" si="2"/>
        <v>114888122</v>
      </c>
      <c r="O15" s="28">
        <f t="shared" si="2"/>
        <v>1168037551</v>
      </c>
      <c r="P15" s="16">
        <f t="shared" si="2"/>
        <v>1223651038</v>
      </c>
      <c r="Q15" s="29">
        <f t="shared" si="2"/>
        <v>1319057992</v>
      </c>
    </row>
    <row r="16" spans="1:17" ht="13.5">
      <c r="A16" s="3" t="s">
        <v>33</v>
      </c>
      <c r="B16" s="2"/>
      <c r="C16" s="19">
        <v>81020435</v>
      </c>
      <c r="D16" s="19">
        <v>81618863</v>
      </c>
      <c r="E16" s="19">
        <v>81672612</v>
      </c>
      <c r="F16" s="19">
        <v>80894764</v>
      </c>
      <c r="G16" s="19">
        <v>83533090</v>
      </c>
      <c r="H16" s="19">
        <v>81889550</v>
      </c>
      <c r="I16" s="19">
        <v>80822251</v>
      </c>
      <c r="J16" s="19">
        <v>81306771</v>
      </c>
      <c r="K16" s="19">
        <v>76920662</v>
      </c>
      <c r="L16" s="19">
        <v>80692357</v>
      </c>
      <c r="M16" s="19">
        <v>91090475</v>
      </c>
      <c r="N16" s="20">
        <v>78761666</v>
      </c>
      <c r="O16" s="21">
        <v>980223496</v>
      </c>
      <c r="P16" s="19">
        <v>1023316228</v>
      </c>
      <c r="Q16" s="22">
        <v>1117445598</v>
      </c>
    </row>
    <row r="17" spans="1:17" ht="13.5">
      <c r="A17" s="3" t="s">
        <v>34</v>
      </c>
      <c r="B17" s="2"/>
      <c r="C17" s="19">
        <v>15222240</v>
      </c>
      <c r="D17" s="19">
        <v>12177717</v>
      </c>
      <c r="E17" s="19">
        <v>11934463</v>
      </c>
      <c r="F17" s="19">
        <v>11934463</v>
      </c>
      <c r="G17" s="19">
        <v>12289309</v>
      </c>
      <c r="H17" s="19">
        <v>16585411</v>
      </c>
      <c r="I17" s="19">
        <v>11934463</v>
      </c>
      <c r="J17" s="19">
        <v>12174288</v>
      </c>
      <c r="K17" s="19">
        <v>15773459</v>
      </c>
      <c r="L17" s="19">
        <v>11969782</v>
      </c>
      <c r="M17" s="19">
        <v>13694554</v>
      </c>
      <c r="N17" s="20">
        <v>35407563</v>
      </c>
      <c r="O17" s="21">
        <v>181097712</v>
      </c>
      <c r="P17" s="19">
        <v>193077815</v>
      </c>
      <c r="Q17" s="22">
        <v>193692393</v>
      </c>
    </row>
    <row r="18" spans="1:17" ht="13.5">
      <c r="A18" s="3" t="s">
        <v>35</v>
      </c>
      <c r="B18" s="2"/>
      <c r="C18" s="19">
        <v>565614</v>
      </c>
      <c r="D18" s="19">
        <v>592178</v>
      </c>
      <c r="E18" s="19">
        <v>656116</v>
      </c>
      <c r="F18" s="19">
        <v>585333</v>
      </c>
      <c r="G18" s="19">
        <v>533266</v>
      </c>
      <c r="H18" s="19">
        <v>583490</v>
      </c>
      <c r="I18" s="19">
        <v>528757</v>
      </c>
      <c r="J18" s="19">
        <v>524157</v>
      </c>
      <c r="K18" s="19">
        <v>480257</v>
      </c>
      <c r="L18" s="19">
        <v>507201</v>
      </c>
      <c r="M18" s="19">
        <v>441081</v>
      </c>
      <c r="N18" s="20">
        <v>718893</v>
      </c>
      <c r="O18" s="21">
        <v>6716343</v>
      </c>
      <c r="P18" s="19">
        <v>7256995</v>
      </c>
      <c r="Q18" s="22">
        <v>7920001</v>
      </c>
    </row>
    <row r="19" spans="1:17" ht="13.5">
      <c r="A19" s="1" t="s">
        <v>36</v>
      </c>
      <c r="B19" s="4"/>
      <c r="C19" s="16">
        <f aca="true" t="shared" si="3" ref="C19:Q19">SUM(C20:C23)</f>
        <v>808908449</v>
      </c>
      <c r="D19" s="16">
        <f t="shared" si="3"/>
        <v>-504394992</v>
      </c>
      <c r="E19" s="16">
        <f t="shared" si="3"/>
        <v>4980642471</v>
      </c>
      <c r="F19" s="16">
        <f t="shared" si="3"/>
        <v>649041209</v>
      </c>
      <c r="G19" s="16">
        <f t="shared" si="3"/>
        <v>-54285416</v>
      </c>
      <c r="H19" s="16">
        <f t="shared" si="3"/>
        <v>750389554</v>
      </c>
      <c r="I19" s="16">
        <f t="shared" si="3"/>
        <v>-1258575106</v>
      </c>
      <c r="J19" s="16">
        <f t="shared" si="3"/>
        <v>683728380</v>
      </c>
      <c r="K19" s="16">
        <f t="shared" si="3"/>
        <v>809941092</v>
      </c>
      <c r="L19" s="16">
        <f>SUM(L20:L23)</f>
        <v>667143735</v>
      </c>
      <c r="M19" s="16">
        <f>SUM(M20:M23)</f>
        <v>717631938</v>
      </c>
      <c r="N19" s="27">
        <f t="shared" si="3"/>
        <v>1706471829</v>
      </c>
      <c r="O19" s="28">
        <f t="shared" si="3"/>
        <v>9956643143</v>
      </c>
      <c r="P19" s="16">
        <f t="shared" si="3"/>
        <v>10864968800</v>
      </c>
      <c r="Q19" s="29">
        <f t="shared" si="3"/>
        <v>11429301888</v>
      </c>
    </row>
    <row r="20" spans="1:17" ht="13.5">
      <c r="A20" s="3" t="s">
        <v>37</v>
      </c>
      <c r="B20" s="2"/>
      <c r="C20" s="19">
        <v>350596223</v>
      </c>
      <c r="D20" s="19">
        <v>-926191044</v>
      </c>
      <c r="E20" s="19">
        <v>4828149826</v>
      </c>
      <c r="F20" s="19">
        <v>247320669</v>
      </c>
      <c r="G20" s="19">
        <v>-579082711</v>
      </c>
      <c r="H20" s="19">
        <v>331662075</v>
      </c>
      <c r="I20" s="19">
        <v>-1593770039</v>
      </c>
      <c r="J20" s="19">
        <v>313568152</v>
      </c>
      <c r="K20" s="19">
        <v>363201965</v>
      </c>
      <c r="L20" s="19">
        <v>305715587</v>
      </c>
      <c r="M20" s="19">
        <v>325127176</v>
      </c>
      <c r="N20" s="20">
        <v>1289053080</v>
      </c>
      <c r="O20" s="21">
        <v>5255350959</v>
      </c>
      <c r="P20" s="19">
        <v>5722009612</v>
      </c>
      <c r="Q20" s="22">
        <v>6079133910</v>
      </c>
    </row>
    <row r="21" spans="1:17" ht="13.5">
      <c r="A21" s="3" t="s">
        <v>38</v>
      </c>
      <c r="B21" s="2"/>
      <c r="C21" s="19">
        <v>294347579</v>
      </c>
      <c r="D21" s="19">
        <v>302254248</v>
      </c>
      <c r="E21" s="19">
        <v>53890756</v>
      </c>
      <c r="F21" s="19">
        <v>281090206</v>
      </c>
      <c r="G21" s="19">
        <v>382861608</v>
      </c>
      <c r="H21" s="19">
        <v>275860889</v>
      </c>
      <c r="I21" s="19">
        <v>219092851</v>
      </c>
      <c r="J21" s="19">
        <v>248783072</v>
      </c>
      <c r="K21" s="19">
        <v>285638737</v>
      </c>
      <c r="L21" s="19">
        <v>243128971</v>
      </c>
      <c r="M21" s="19">
        <v>269111783</v>
      </c>
      <c r="N21" s="20">
        <v>252286386</v>
      </c>
      <c r="O21" s="21">
        <v>3108347086</v>
      </c>
      <c r="P21" s="19">
        <v>3388241646</v>
      </c>
      <c r="Q21" s="22">
        <v>3563264838</v>
      </c>
    </row>
    <row r="22" spans="1:17" ht="13.5">
      <c r="A22" s="3" t="s">
        <v>39</v>
      </c>
      <c r="B22" s="2"/>
      <c r="C22" s="23">
        <v>73776019</v>
      </c>
      <c r="D22" s="23">
        <v>54966019</v>
      </c>
      <c r="E22" s="23">
        <v>44674678</v>
      </c>
      <c r="F22" s="23">
        <v>56473407</v>
      </c>
      <c r="G22" s="23">
        <v>64898492</v>
      </c>
      <c r="H22" s="23">
        <v>65438625</v>
      </c>
      <c r="I22" s="23">
        <v>52157565</v>
      </c>
      <c r="J22" s="23">
        <v>56390072</v>
      </c>
      <c r="K22" s="23">
        <v>85468423</v>
      </c>
      <c r="L22" s="23">
        <v>54171831</v>
      </c>
      <c r="M22" s="23">
        <v>54985925</v>
      </c>
      <c r="N22" s="24">
        <v>116501751</v>
      </c>
      <c r="O22" s="25">
        <v>779902807</v>
      </c>
      <c r="P22" s="23">
        <v>888035495</v>
      </c>
      <c r="Q22" s="26">
        <v>871511034</v>
      </c>
    </row>
    <row r="23" spans="1:17" ht="13.5">
      <c r="A23" s="3" t="s">
        <v>40</v>
      </c>
      <c r="B23" s="2"/>
      <c r="C23" s="19">
        <v>90188628</v>
      </c>
      <c r="D23" s="19">
        <v>64575785</v>
      </c>
      <c r="E23" s="19">
        <v>53927211</v>
      </c>
      <c r="F23" s="19">
        <v>64156927</v>
      </c>
      <c r="G23" s="19">
        <v>77037195</v>
      </c>
      <c r="H23" s="19">
        <v>77427965</v>
      </c>
      <c r="I23" s="19">
        <v>63944517</v>
      </c>
      <c r="J23" s="19">
        <v>64987084</v>
      </c>
      <c r="K23" s="19">
        <v>75631967</v>
      </c>
      <c r="L23" s="19">
        <v>64127346</v>
      </c>
      <c r="M23" s="19">
        <v>68407054</v>
      </c>
      <c r="N23" s="20">
        <v>48630612</v>
      </c>
      <c r="O23" s="21">
        <v>813042291</v>
      </c>
      <c r="P23" s="19">
        <v>866682047</v>
      </c>
      <c r="Q23" s="22">
        <v>915392106</v>
      </c>
    </row>
    <row r="24" spans="1:17" ht="13.5">
      <c r="A24" s="1" t="s">
        <v>41</v>
      </c>
      <c r="B24" s="4"/>
      <c r="C24" s="16">
        <v>12925872</v>
      </c>
      <c r="D24" s="16">
        <v>1738269</v>
      </c>
      <c r="E24" s="16">
        <v>3721084</v>
      </c>
      <c r="F24" s="16">
        <v>3554544</v>
      </c>
      <c r="G24" s="16">
        <v>2776254</v>
      </c>
      <c r="H24" s="16">
        <v>2749157</v>
      </c>
      <c r="I24" s="16">
        <v>3747220</v>
      </c>
      <c r="J24" s="16">
        <v>13370977</v>
      </c>
      <c r="K24" s="16">
        <v>2844209</v>
      </c>
      <c r="L24" s="16">
        <v>19195584</v>
      </c>
      <c r="M24" s="16">
        <v>4777877</v>
      </c>
      <c r="N24" s="27">
        <v>8529689</v>
      </c>
      <c r="O24" s="28">
        <v>79930736</v>
      </c>
      <c r="P24" s="16">
        <v>84750216</v>
      </c>
      <c r="Q24" s="29">
        <v>88470401</v>
      </c>
    </row>
    <row r="25" spans="1:17" ht="13.5">
      <c r="A25" s="5" t="s">
        <v>42</v>
      </c>
      <c r="B25" s="6"/>
      <c r="C25" s="41">
        <f aca="true" t="shared" si="4" ref="C25:Q25">+C5+C9+C15+C19+C24</f>
        <v>2096285082</v>
      </c>
      <c r="D25" s="41">
        <f t="shared" si="4"/>
        <v>504518243</v>
      </c>
      <c r="E25" s="41">
        <f t="shared" si="4"/>
        <v>5728861522</v>
      </c>
      <c r="F25" s="41">
        <f t="shared" si="4"/>
        <v>1489377461</v>
      </c>
      <c r="G25" s="41">
        <f t="shared" si="4"/>
        <v>1043654355</v>
      </c>
      <c r="H25" s="41">
        <f t="shared" si="4"/>
        <v>1918143859</v>
      </c>
      <c r="I25" s="41">
        <f t="shared" si="4"/>
        <v>-401655570</v>
      </c>
      <c r="J25" s="41">
        <f t="shared" si="4"/>
        <v>1640896956</v>
      </c>
      <c r="K25" s="41">
        <f t="shared" si="4"/>
        <v>1924308283</v>
      </c>
      <c r="L25" s="41">
        <f>+L5+L9+L15+L19+L24</f>
        <v>1539265015</v>
      </c>
      <c r="M25" s="41">
        <f>+M5+M9+M15+M19+M24</f>
        <v>1593591899</v>
      </c>
      <c r="N25" s="42">
        <f t="shared" si="4"/>
        <v>2533349261</v>
      </c>
      <c r="O25" s="43">
        <f t="shared" si="4"/>
        <v>21610596366</v>
      </c>
      <c r="P25" s="41">
        <f t="shared" si="4"/>
        <v>23000549692</v>
      </c>
      <c r="Q25" s="44">
        <f t="shared" si="4"/>
        <v>24268539986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495308496</v>
      </c>
      <c r="D28" s="16">
        <f t="shared" si="5"/>
        <v>492063425</v>
      </c>
      <c r="E28" s="16">
        <f>SUM(E29:E31)</f>
        <v>495535991</v>
      </c>
      <c r="F28" s="16">
        <f>SUM(F29:F31)</f>
        <v>501912160</v>
      </c>
      <c r="G28" s="16">
        <f>SUM(G29:G31)</f>
        <v>496125318</v>
      </c>
      <c r="H28" s="16">
        <f>SUM(H29:H31)</f>
        <v>567443266</v>
      </c>
      <c r="I28" s="16">
        <f t="shared" si="5"/>
        <v>509648770</v>
      </c>
      <c r="J28" s="16">
        <f t="shared" si="5"/>
        <v>500836117</v>
      </c>
      <c r="K28" s="16">
        <f t="shared" si="5"/>
        <v>646377399</v>
      </c>
      <c r="L28" s="16">
        <f>SUM(L29:L31)</f>
        <v>501614450</v>
      </c>
      <c r="M28" s="16">
        <f>SUM(M29:M31)</f>
        <v>260809795</v>
      </c>
      <c r="N28" s="17">
        <f t="shared" si="5"/>
        <v>614026096</v>
      </c>
      <c r="O28" s="18">
        <f t="shared" si="5"/>
        <v>6081701283</v>
      </c>
      <c r="P28" s="16">
        <f t="shared" si="5"/>
        <v>6288477423</v>
      </c>
      <c r="Q28" s="17">
        <f t="shared" si="5"/>
        <v>7467685604</v>
      </c>
    </row>
    <row r="29" spans="1:17" ht="13.5">
      <c r="A29" s="3" t="s">
        <v>23</v>
      </c>
      <c r="B29" s="2"/>
      <c r="C29" s="19">
        <v>123657884</v>
      </c>
      <c r="D29" s="19">
        <v>118050285</v>
      </c>
      <c r="E29" s="19">
        <v>118956760</v>
      </c>
      <c r="F29" s="19">
        <v>120002050</v>
      </c>
      <c r="G29" s="19">
        <v>119072743</v>
      </c>
      <c r="H29" s="19">
        <v>118025398</v>
      </c>
      <c r="I29" s="19">
        <v>119176890</v>
      </c>
      <c r="J29" s="19">
        <v>122969912</v>
      </c>
      <c r="K29" s="19">
        <v>124319757</v>
      </c>
      <c r="L29" s="19">
        <v>121877233</v>
      </c>
      <c r="M29" s="19">
        <v>124673553</v>
      </c>
      <c r="N29" s="20">
        <v>118264803</v>
      </c>
      <c r="O29" s="21">
        <v>1449047268</v>
      </c>
      <c r="P29" s="19">
        <v>1554708228</v>
      </c>
      <c r="Q29" s="22">
        <v>1562797559</v>
      </c>
    </row>
    <row r="30" spans="1:17" ht="13.5">
      <c r="A30" s="3" t="s">
        <v>24</v>
      </c>
      <c r="B30" s="2"/>
      <c r="C30" s="23">
        <v>367325300</v>
      </c>
      <c r="D30" s="23">
        <v>369365980</v>
      </c>
      <c r="E30" s="23">
        <v>372254327</v>
      </c>
      <c r="F30" s="23">
        <v>377608328</v>
      </c>
      <c r="G30" s="23">
        <v>372429595</v>
      </c>
      <c r="H30" s="23">
        <v>445235084</v>
      </c>
      <c r="I30" s="23">
        <v>386275294</v>
      </c>
      <c r="J30" s="23">
        <v>373056933</v>
      </c>
      <c r="K30" s="23">
        <v>517785662</v>
      </c>
      <c r="L30" s="23">
        <v>375431719</v>
      </c>
      <c r="M30" s="23">
        <v>127683516</v>
      </c>
      <c r="N30" s="24">
        <v>491542825</v>
      </c>
      <c r="O30" s="25">
        <v>4575994563</v>
      </c>
      <c r="P30" s="23">
        <v>4672120934</v>
      </c>
      <c r="Q30" s="26">
        <v>5841913529</v>
      </c>
    </row>
    <row r="31" spans="1:17" ht="13.5">
      <c r="A31" s="3" t="s">
        <v>25</v>
      </c>
      <c r="B31" s="2"/>
      <c r="C31" s="19">
        <v>4325312</v>
      </c>
      <c r="D31" s="19">
        <v>4647160</v>
      </c>
      <c r="E31" s="19">
        <v>4324904</v>
      </c>
      <c r="F31" s="19">
        <v>4301782</v>
      </c>
      <c r="G31" s="19">
        <v>4622980</v>
      </c>
      <c r="H31" s="19">
        <v>4182784</v>
      </c>
      <c r="I31" s="19">
        <v>4196586</v>
      </c>
      <c r="J31" s="19">
        <v>4809272</v>
      </c>
      <c r="K31" s="19">
        <v>4271980</v>
      </c>
      <c r="L31" s="19">
        <v>4305498</v>
      </c>
      <c r="M31" s="19">
        <v>8452726</v>
      </c>
      <c r="N31" s="20">
        <v>4218468</v>
      </c>
      <c r="O31" s="21">
        <v>56659452</v>
      </c>
      <c r="P31" s="19">
        <v>61648261</v>
      </c>
      <c r="Q31" s="22">
        <v>62974516</v>
      </c>
    </row>
    <row r="32" spans="1:17" ht="13.5">
      <c r="A32" s="1" t="s">
        <v>26</v>
      </c>
      <c r="B32" s="2"/>
      <c r="C32" s="16">
        <f aca="true" t="shared" si="6" ref="C32:Q32">SUM(C33:C37)</f>
        <v>177103543</v>
      </c>
      <c r="D32" s="16">
        <f t="shared" si="6"/>
        <v>178387242</v>
      </c>
      <c r="E32" s="16">
        <f>SUM(E33:E37)</f>
        <v>178733999</v>
      </c>
      <c r="F32" s="16">
        <f>SUM(F33:F37)</f>
        <v>181995351</v>
      </c>
      <c r="G32" s="16">
        <f>SUM(G33:G37)</f>
        <v>182476784</v>
      </c>
      <c r="H32" s="16">
        <f>SUM(H33:H37)</f>
        <v>178872588</v>
      </c>
      <c r="I32" s="16">
        <f t="shared" si="6"/>
        <v>178906461</v>
      </c>
      <c r="J32" s="16">
        <f t="shared" si="6"/>
        <v>181349111</v>
      </c>
      <c r="K32" s="16">
        <f t="shared" si="6"/>
        <v>183549251</v>
      </c>
      <c r="L32" s="16">
        <f>SUM(L33:L37)</f>
        <v>181941400</v>
      </c>
      <c r="M32" s="16">
        <f>SUM(M33:M37)</f>
        <v>183040720</v>
      </c>
      <c r="N32" s="27">
        <f t="shared" si="6"/>
        <v>192936901</v>
      </c>
      <c r="O32" s="28">
        <f t="shared" si="6"/>
        <v>2179293351</v>
      </c>
      <c r="P32" s="16">
        <f t="shared" si="6"/>
        <v>2287223470</v>
      </c>
      <c r="Q32" s="29">
        <f t="shared" si="6"/>
        <v>2356642275</v>
      </c>
    </row>
    <row r="33" spans="1:17" ht="13.5">
      <c r="A33" s="3" t="s">
        <v>27</v>
      </c>
      <c r="B33" s="2"/>
      <c r="C33" s="19">
        <v>59672217</v>
      </c>
      <c r="D33" s="19">
        <v>60062585</v>
      </c>
      <c r="E33" s="19">
        <v>60004393</v>
      </c>
      <c r="F33" s="19">
        <v>59514262</v>
      </c>
      <c r="G33" s="19">
        <v>59321002</v>
      </c>
      <c r="H33" s="19">
        <v>60184351</v>
      </c>
      <c r="I33" s="19">
        <v>58715342</v>
      </c>
      <c r="J33" s="19">
        <v>60205652</v>
      </c>
      <c r="K33" s="19">
        <v>59869809</v>
      </c>
      <c r="L33" s="19">
        <v>59646178</v>
      </c>
      <c r="M33" s="19">
        <v>60662804</v>
      </c>
      <c r="N33" s="20">
        <v>59543127</v>
      </c>
      <c r="O33" s="21">
        <v>717401722</v>
      </c>
      <c r="P33" s="19">
        <v>762469817</v>
      </c>
      <c r="Q33" s="22">
        <v>772605691</v>
      </c>
    </row>
    <row r="34" spans="1:17" ht="13.5">
      <c r="A34" s="3" t="s">
        <v>28</v>
      </c>
      <c r="B34" s="2"/>
      <c r="C34" s="19">
        <v>31377338</v>
      </c>
      <c r="D34" s="19">
        <v>31658834</v>
      </c>
      <c r="E34" s="19">
        <v>32186402</v>
      </c>
      <c r="F34" s="19">
        <v>31666291</v>
      </c>
      <c r="G34" s="19">
        <v>33047888</v>
      </c>
      <c r="H34" s="19">
        <v>32520297</v>
      </c>
      <c r="I34" s="19">
        <v>32677701</v>
      </c>
      <c r="J34" s="19">
        <v>33136094</v>
      </c>
      <c r="K34" s="19">
        <v>33532603</v>
      </c>
      <c r="L34" s="19">
        <v>32694153</v>
      </c>
      <c r="M34" s="19">
        <v>32763208</v>
      </c>
      <c r="N34" s="20">
        <v>31135049</v>
      </c>
      <c r="O34" s="21">
        <v>388395858</v>
      </c>
      <c r="P34" s="19">
        <v>406877143</v>
      </c>
      <c r="Q34" s="22">
        <v>419546870</v>
      </c>
    </row>
    <row r="35" spans="1:17" ht="13.5">
      <c r="A35" s="3" t="s">
        <v>29</v>
      </c>
      <c r="B35" s="2"/>
      <c r="C35" s="19">
        <v>69391800</v>
      </c>
      <c r="D35" s="19">
        <v>70053843</v>
      </c>
      <c r="E35" s="19">
        <v>69563143</v>
      </c>
      <c r="F35" s="19">
        <v>74179750</v>
      </c>
      <c r="G35" s="19">
        <v>73491237</v>
      </c>
      <c r="H35" s="19">
        <v>69632747</v>
      </c>
      <c r="I35" s="19">
        <v>71011554</v>
      </c>
      <c r="J35" s="19">
        <v>71223300</v>
      </c>
      <c r="K35" s="19">
        <v>73147799</v>
      </c>
      <c r="L35" s="19">
        <v>72998805</v>
      </c>
      <c r="M35" s="19">
        <v>73000539</v>
      </c>
      <c r="N35" s="20">
        <v>85346393</v>
      </c>
      <c r="O35" s="21">
        <v>873040910</v>
      </c>
      <c r="P35" s="19">
        <v>908595842</v>
      </c>
      <c r="Q35" s="22">
        <v>949884339</v>
      </c>
    </row>
    <row r="36" spans="1:17" ht="13.5">
      <c r="A36" s="3" t="s">
        <v>30</v>
      </c>
      <c r="B36" s="2"/>
      <c r="C36" s="19">
        <v>7960721</v>
      </c>
      <c r="D36" s="19">
        <v>7975319</v>
      </c>
      <c r="E36" s="19">
        <v>8310997</v>
      </c>
      <c r="F36" s="19">
        <v>8030791</v>
      </c>
      <c r="G36" s="19">
        <v>7979996</v>
      </c>
      <c r="H36" s="19">
        <v>7995734</v>
      </c>
      <c r="I36" s="19">
        <v>7962413</v>
      </c>
      <c r="J36" s="19">
        <v>8017792</v>
      </c>
      <c r="K36" s="19">
        <v>8362379</v>
      </c>
      <c r="L36" s="19">
        <v>7998007</v>
      </c>
      <c r="M36" s="19">
        <v>7977508</v>
      </c>
      <c r="N36" s="20">
        <v>8113489</v>
      </c>
      <c r="O36" s="21">
        <v>96685146</v>
      </c>
      <c r="P36" s="19">
        <v>104473741</v>
      </c>
      <c r="Q36" s="22">
        <v>104760787</v>
      </c>
    </row>
    <row r="37" spans="1:17" ht="13.5">
      <c r="A37" s="3" t="s">
        <v>31</v>
      </c>
      <c r="B37" s="2"/>
      <c r="C37" s="23">
        <v>8701467</v>
      </c>
      <c r="D37" s="23">
        <v>8636661</v>
      </c>
      <c r="E37" s="23">
        <v>8669064</v>
      </c>
      <c r="F37" s="23">
        <v>8604257</v>
      </c>
      <c r="G37" s="23">
        <v>8636661</v>
      </c>
      <c r="H37" s="23">
        <v>8539459</v>
      </c>
      <c r="I37" s="23">
        <v>8539451</v>
      </c>
      <c r="J37" s="23">
        <v>8766273</v>
      </c>
      <c r="K37" s="23">
        <v>8636661</v>
      </c>
      <c r="L37" s="23">
        <v>8604257</v>
      </c>
      <c r="M37" s="23">
        <v>8636661</v>
      </c>
      <c r="N37" s="24">
        <v>8798843</v>
      </c>
      <c r="O37" s="25">
        <v>103769715</v>
      </c>
      <c r="P37" s="23">
        <v>104806927</v>
      </c>
      <c r="Q37" s="26">
        <v>109844588</v>
      </c>
    </row>
    <row r="38" spans="1:17" ht="13.5">
      <c r="A38" s="1" t="s">
        <v>32</v>
      </c>
      <c r="B38" s="4"/>
      <c r="C38" s="16">
        <f aca="true" t="shared" si="7" ref="C38:Q38">SUM(C39:C41)</f>
        <v>161805515</v>
      </c>
      <c r="D38" s="16">
        <f t="shared" si="7"/>
        <v>167548835</v>
      </c>
      <c r="E38" s="16">
        <f>SUM(E39:E41)</f>
        <v>175019781</v>
      </c>
      <c r="F38" s="16">
        <f>SUM(F39:F41)</f>
        <v>176060736</v>
      </c>
      <c r="G38" s="16">
        <f>SUM(G39:G41)</f>
        <v>175463928</v>
      </c>
      <c r="H38" s="16">
        <f>SUM(H39:H41)</f>
        <v>173884570</v>
      </c>
      <c r="I38" s="16">
        <f t="shared" si="7"/>
        <v>169960120</v>
      </c>
      <c r="J38" s="16">
        <f t="shared" si="7"/>
        <v>171489957</v>
      </c>
      <c r="K38" s="16">
        <f t="shared" si="7"/>
        <v>169631024</v>
      </c>
      <c r="L38" s="16">
        <f>SUM(L39:L41)</f>
        <v>173150429</v>
      </c>
      <c r="M38" s="16">
        <f>SUM(M39:M41)</f>
        <v>170203067</v>
      </c>
      <c r="N38" s="27">
        <f t="shared" si="7"/>
        <v>167236613</v>
      </c>
      <c r="O38" s="28">
        <f t="shared" si="7"/>
        <v>2051454575</v>
      </c>
      <c r="P38" s="16">
        <f t="shared" si="7"/>
        <v>2123863210</v>
      </c>
      <c r="Q38" s="29">
        <f t="shared" si="7"/>
        <v>2136806059</v>
      </c>
    </row>
    <row r="39" spans="1:17" ht="13.5">
      <c r="A39" s="3" t="s">
        <v>33</v>
      </c>
      <c r="B39" s="2"/>
      <c r="C39" s="19">
        <v>85995349</v>
      </c>
      <c r="D39" s="19">
        <v>90228582</v>
      </c>
      <c r="E39" s="19">
        <v>92604951</v>
      </c>
      <c r="F39" s="19">
        <v>93305045</v>
      </c>
      <c r="G39" s="19">
        <v>96377545</v>
      </c>
      <c r="H39" s="19">
        <v>92542401</v>
      </c>
      <c r="I39" s="19">
        <v>91880352</v>
      </c>
      <c r="J39" s="19">
        <v>90067241</v>
      </c>
      <c r="K39" s="19">
        <v>90380358</v>
      </c>
      <c r="L39" s="19">
        <v>93658649</v>
      </c>
      <c r="M39" s="19">
        <v>86978135</v>
      </c>
      <c r="N39" s="20">
        <v>84857914</v>
      </c>
      <c r="O39" s="21">
        <v>1088876522</v>
      </c>
      <c r="P39" s="19">
        <v>1108912505</v>
      </c>
      <c r="Q39" s="22">
        <v>1106214343</v>
      </c>
    </row>
    <row r="40" spans="1:17" ht="13.5">
      <c r="A40" s="3" t="s">
        <v>34</v>
      </c>
      <c r="B40" s="2"/>
      <c r="C40" s="19">
        <v>69320360</v>
      </c>
      <c r="D40" s="19">
        <v>70796969</v>
      </c>
      <c r="E40" s="19">
        <v>75519665</v>
      </c>
      <c r="F40" s="19">
        <v>73829124</v>
      </c>
      <c r="G40" s="19">
        <v>70975215</v>
      </c>
      <c r="H40" s="19">
        <v>74817964</v>
      </c>
      <c r="I40" s="19">
        <v>71490351</v>
      </c>
      <c r="J40" s="19">
        <v>74757632</v>
      </c>
      <c r="K40" s="19">
        <v>72658592</v>
      </c>
      <c r="L40" s="19">
        <v>72966659</v>
      </c>
      <c r="M40" s="19">
        <v>76552323</v>
      </c>
      <c r="N40" s="20">
        <v>75944690</v>
      </c>
      <c r="O40" s="21">
        <v>879629544</v>
      </c>
      <c r="P40" s="19">
        <v>925150081</v>
      </c>
      <c r="Q40" s="22">
        <v>940579511</v>
      </c>
    </row>
    <row r="41" spans="1:17" ht="13.5">
      <c r="A41" s="3" t="s">
        <v>35</v>
      </c>
      <c r="B41" s="2"/>
      <c r="C41" s="19">
        <v>6489806</v>
      </c>
      <c r="D41" s="19">
        <v>6523284</v>
      </c>
      <c r="E41" s="19">
        <v>6895165</v>
      </c>
      <c r="F41" s="19">
        <v>8926567</v>
      </c>
      <c r="G41" s="19">
        <v>8111168</v>
      </c>
      <c r="H41" s="19">
        <v>6524205</v>
      </c>
      <c r="I41" s="19">
        <v>6589417</v>
      </c>
      <c r="J41" s="19">
        <v>6665084</v>
      </c>
      <c r="K41" s="19">
        <v>6592074</v>
      </c>
      <c r="L41" s="19">
        <v>6525121</v>
      </c>
      <c r="M41" s="19">
        <v>6672609</v>
      </c>
      <c r="N41" s="20">
        <v>6434009</v>
      </c>
      <c r="O41" s="21">
        <v>82948509</v>
      </c>
      <c r="P41" s="19">
        <v>89800624</v>
      </c>
      <c r="Q41" s="22">
        <v>90012205</v>
      </c>
    </row>
    <row r="42" spans="1:17" ht="13.5">
      <c r="A42" s="1" t="s">
        <v>36</v>
      </c>
      <c r="B42" s="4"/>
      <c r="C42" s="16">
        <f aca="true" t="shared" si="8" ref="C42:Q42">SUM(C43:C46)</f>
        <v>831105229</v>
      </c>
      <c r="D42" s="16">
        <f t="shared" si="8"/>
        <v>838634195</v>
      </c>
      <c r="E42" s="16">
        <f>SUM(E43:E46)</f>
        <v>842938547</v>
      </c>
      <c r="F42" s="16">
        <f>SUM(F43:F46)</f>
        <v>693189144</v>
      </c>
      <c r="G42" s="16">
        <f>SUM(G43:G46)</f>
        <v>652326557</v>
      </c>
      <c r="H42" s="16">
        <f>SUM(H43:H46)</f>
        <v>785056871</v>
      </c>
      <c r="I42" s="16">
        <f t="shared" si="8"/>
        <v>452639216</v>
      </c>
      <c r="J42" s="16">
        <f t="shared" si="8"/>
        <v>611253824</v>
      </c>
      <c r="K42" s="16">
        <f t="shared" si="8"/>
        <v>797288781</v>
      </c>
      <c r="L42" s="16">
        <f>SUM(L43:L46)</f>
        <v>767428846</v>
      </c>
      <c r="M42" s="16">
        <f>SUM(M43:M46)</f>
        <v>882072807</v>
      </c>
      <c r="N42" s="27">
        <f t="shared" si="8"/>
        <v>2296874215</v>
      </c>
      <c r="O42" s="28">
        <f t="shared" si="8"/>
        <v>10450808232</v>
      </c>
      <c r="P42" s="16">
        <f t="shared" si="8"/>
        <v>11132539423</v>
      </c>
      <c r="Q42" s="29">
        <f t="shared" si="8"/>
        <v>11763340343</v>
      </c>
    </row>
    <row r="43" spans="1:17" ht="13.5">
      <c r="A43" s="3" t="s">
        <v>37</v>
      </c>
      <c r="B43" s="2"/>
      <c r="C43" s="19">
        <v>478353702</v>
      </c>
      <c r="D43" s="19">
        <v>483809459</v>
      </c>
      <c r="E43" s="19">
        <v>484521506</v>
      </c>
      <c r="F43" s="19">
        <v>476738948</v>
      </c>
      <c r="G43" s="19">
        <v>475900871</v>
      </c>
      <c r="H43" s="19">
        <v>478430482</v>
      </c>
      <c r="I43" s="19">
        <v>474390265</v>
      </c>
      <c r="J43" s="19">
        <v>470956325</v>
      </c>
      <c r="K43" s="19">
        <v>476064888</v>
      </c>
      <c r="L43" s="19">
        <v>469131774</v>
      </c>
      <c r="M43" s="19">
        <v>532533092</v>
      </c>
      <c r="N43" s="20">
        <v>736620426</v>
      </c>
      <c r="O43" s="21">
        <v>6037451738</v>
      </c>
      <c r="P43" s="19">
        <v>6400669316</v>
      </c>
      <c r="Q43" s="22">
        <v>6803104555</v>
      </c>
    </row>
    <row r="44" spans="1:17" ht="13.5">
      <c r="A44" s="3" t="s">
        <v>38</v>
      </c>
      <c r="B44" s="2"/>
      <c r="C44" s="19">
        <v>197746603</v>
      </c>
      <c r="D44" s="19">
        <v>198411156</v>
      </c>
      <c r="E44" s="19">
        <v>200762575</v>
      </c>
      <c r="F44" s="19">
        <v>59982922</v>
      </c>
      <c r="G44" s="19">
        <v>17709270</v>
      </c>
      <c r="H44" s="19">
        <v>147202199</v>
      </c>
      <c r="I44" s="19">
        <v>-178459123</v>
      </c>
      <c r="J44" s="19">
        <v>-17912094</v>
      </c>
      <c r="K44" s="19">
        <v>161846253</v>
      </c>
      <c r="L44" s="19">
        <v>140718509</v>
      </c>
      <c r="M44" s="19">
        <v>188706497</v>
      </c>
      <c r="N44" s="20">
        <v>1389251409</v>
      </c>
      <c r="O44" s="21">
        <v>2505966176</v>
      </c>
      <c r="P44" s="19">
        <v>2709314355</v>
      </c>
      <c r="Q44" s="22">
        <v>2834310293</v>
      </c>
    </row>
    <row r="45" spans="1:17" ht="13.5">
      <c r="A45" s="3" t="s">
        <v>39</v>
      </c>
      <c r="B45" s="2"/>
      <c r="C45" s="23">
        <v>80384389</v>
      </c>
      <c r="D45" s="23">
        <v>80506778</v>
      </c>
      <c r="E45" s="23">
        <v>81632094</v>
      </c>
      <c r="F45" s="23">
        <v>80818116</v>
      </c>
      <c r="G45" s="23">
        <v>83242808</v>
      </c>
      <c r="H45" s="23">
        <v>83730837</v>
      </c>
      <c r="I45" s="23">
        <v>81167178</v>
      </c>
      <c r="J45" s="23">
        <v>80578654</v>
      </c>
      <c r="K45" s="23">
        <v>81633042</v>
      </c>
      <c r="L45" s="23">
        <v>80545524</v>
      </c>
      <c r="M45" s="23">
        <v>83347975</v>
      </c>
      <c r="N45" s="24">
        <v>88504292</v>
      </c>
      <c r="O45" s="25">
        <v>986091687</v>
      </c>
      <c r="P45" s="23">
        <v>1041961797</v>
      </c>
      <c r="Q45" s="26">
        <v>1107491725</v>
      </c>
    </row>
    <row r="46" spans="1:17" ht="13.5">
      <c r="A46" s="3" t="s">
        <v>40</v>
      </c>
      <c r="B46" s="2"/>
      <c r="C46" s="19">
        <v>74620535</v>
      </c>
      <c r="D46" s="19">
        <v>75906802</v>
      </c>
      <c r="E46" s="19">
        <v>76022372</v>
      </c>
      <c r="F46" s="19">
        <v>75649158</v>
      </c>
      <c r="G46" s="19">
        <v>75473608</v>
      </c>
      <c r="H46" s="19">
        <v>75693353</v>
      </c>
      <c r="I46" s="19">
        <v>75540896</v>
      </c>
      <c r="J46" s="19">
        <v>77630939</v>
      </c>
      <c r="K46" s="19">
        <v>77744598</v>
      </c>
      <c r="L46" s="19">
        <v>77033039</v>
      </c>
      <c r="M46" s="19">
        <v>77485243</v>
      </c>
      <c r="N46" s="20">
        <v>82498088</v>
      </c>
      <c r="O46" s="21">
        <v>921298631</v>
      </c>
      <c r="P46" s="19">
        <v>980593955</v>
      </c>
      <c r="Q46" s="22">
        <v>1018433770</v>
      </c>
    </row>
    <row r="47" spans="1:17" ht="13.5">
      <c r="A47" s="1" t="s">
        <v>41</v>
      </c>
      <c r="B47" s="4"/>
      <c r="C47" s="16">
        <v>8828277</v>
      </c>
      <c r="D47" s="16">
        <v>8855288</v>
      </c>
      <c r="E47" s="16">
        <v>9459693</v>
      </c>
      <c r="F47" s="16">
        <v>8999305</v>
      </c>
      <c r="G47" s="16">
        <v>8953704</v>
      </c>
      <c r="H47" s="16">
        <v>9178536</v>
      </c>
      <c r="I47" s="16">
        <v>8986484</v>
      </c>
      <c r="J47" s="16">
        <v>9116762</v>
      </c>
      <c r="K47" s="16">
        <v>9201195</v>
      </c>
      <c r="L47" s="16">
        <v>9135722</v>
      </c>
      <c r="M47" s="16">
        <v>9340370</v>
      </c>
      <c r="N47" s="27">
        <v>9500678</v>
      </c>
      <c r="O47" s="28">
        <v>109556014</v>
      </c>
      <c r="P47" s="16">
        <v>125345453</v>
      </c>
      <c r="Q47" s="29">
        <v>132288825</v>
      </c>
    </row>
    <row r="48" spans="1:17" ht="13.5">
      <c r="A48" s="5" t="s">
        <v>44</v>
      </c>
      <c r="B48" s="6"/>
      <c r="C48" s="41">
        <f aca="true" t="shared" si="9" ref="C48:Q48">+C28+C32+C38+C42+C47</f>
        <v>1674151060</v>
      </c>
      <c r="D48" s="41">
        <f t="shared" si="9"/>
        <v>1685488985</v>
      </c>
      <c r="E48" s="41">
        <f>+E28+E32+E38+E42+E47</f>
        <v>1701688011</v>
      </c>
      <c r="F48" s="41">
        <f>+F28+F32+F38+F42+F47</f>
        <v>1562156696</v>
      </c>
      <c r="G48" s="41">
        <f>+G28+G32+G38+G42+G47</f>
        <v>1515346291</v>
      </c>
      <c r="H48" s="41">
        <f>+H28+H32+H38+H42+H47</f>
        <v>1714435831</v>
      </c>
      <c r="I48" s="41">
        <f t="shared" si="9"/>
        <v>1320141051</v>
      </c>
      <c r="J48" s="41">
        <f t="shared" si="9"/>
        <v>1474045771</v>
      </c>
      <c r="K48" s="41">
        <f t="shared" si="9"/>
        <v>1806047650</v>
      </c>
      <c r="L48" s="41">
        <f>+L28+L32+L38+L42+L47</f>
        <v>1633270847</v>
      </c>
      <c r="M48" s="41">
        <f>+M28+M32+M38+M42+M47</f>
        <v>1505466759</v>
      </c>
      <c r="N48" s="42">
        <f t="shared" si="9"/>
        <v>3280574503</v>
      </c>
      <c r="O48" s="43">
        <f t="shared" si="9"/>
        <v>20872813455</v>
      </c>
      <c r="P48" s="41">
        <f t="shared" si="9"/>
        <v>21957448979</v>
      </c>
      <c r="Q48" s="44">
        <f t="shared" si="9"/>
        <v>23856763106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422134022</v>
      </c>
      <c r="D49" s="45">
        <f t="shared" si="10"/>
        <v>-1180970742</v>
      </c>
      <c r="E49" s="45">
        <f t="shared" si="10"/>
        <v>4027173511</v>
      </c>
      <c r="F49" s="45">
        <f t="shared" si="10"/>
        <v>-72779235</v>
      </c>
      <c r="G49" s="45">
        <f t="shared" si="10"/>
        <v>-471691936</v>
      </c>
      <c r="H49" s="45">
        <f t="shared" si="10"/>
        <v>203708028</v>
      </c>
      <c r="I49" s="45">
        <f t="shared" si="10"/>
        <v>-1721796621</v>
      </c>
      <c r="J49" s="45">
        <f t="shared" si="10"/>
        <v>166851185</v>
      </c>
      <c r="K49" s="45">
        <f t="shared" si="10"/>
        <v>118260633</v>
      </c>
      <c r="L49" s="45">
        <f>+L25-L48</f>
        <v>-94005832</v>
      </c>
      <c r="M49" s="45">
        <f>+M25-M48</f>
        <v>88125140</v>
      </c>
      <c r="N49" s="46">
        <f t="shared" si="10"/>
        <v>-747225242</v>
      </c>
      <c r="O49" s="47">
        <f t="shared" si="10"/>
        <v>737782911</v>
      </c>
      <c r="P49" s="45">
        <f t="shared" si="10"/>
        <v>1043100713</v>
      </c>
      <c r="Q49" s="48">
        <f t="shared" si="10"/>
        <v>411776880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13387512</v>
      </c>
      <c r="D5" s="16">
        <f t="shared" si="0"/>
        <v>13387512</v>
      </c>
      <c r="E5" s="16">
        <f t="shared" si="0"/>
        <v>13387512</v>
      </c>
      <c r="F5" s="16">
        <f t="shared" si="0"/>
        <v>13387512</v>
      </c>
      <c r="G5" s="16">
        <f t="shared" si="0"/>
        <v>13387512</v>
      </c>
      <c r="H5" s="16">
        <f t="shared" si="0"/>
        <v>13387512</v>
      </c>
      <c r="I5" s="16">
        <f t="shared" si="0"/>
        <v>13387512</v>
      </c>
      <c r="J5" s="16">
        <f t="shared" si="0"/>
        <v>13387512</v>
      </c>
      <c r="K5" s="16">
        <f t="shared" si="0"/>
        <v>13387512</v>
      </c>
      <c r="L5" s="16">
        <f>SUM(L6:L8)</f>
        <v>13387512</v>
      </c>
      <c r="M5" s="16">
        <f>SUM(M6:M8)</f>
        <v>13387512</v>
      </c>
      <c r="N5" s="17">
        <f t="shared" si="0"/>
        <v>13387512</v>
      </c>
      <c r="O5" s="18">
        <f t="shared" si="0"/>
        <v>160650144</v>
      </c>
      <c r="P5" s="16">
        <f t="shared" si="0"/>
        <v>169325256</v>
      </c>
      <c r="Q5" s="17">
        <f t="shared" si="0"/>
        <v>178468824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13387512</v>
      </c>
      <c r="D7" s="23">
        <v>13387512</v>
      </c>
      <c r="E7" s="23">
        <v>13387512</v>
      </c>
      <c r="F7" s="23">
        <v>13387512</v>
      </c>
      <c r="G7" s="23">
        <v>13387512</v>
      </c>
      <c r="H7" s="23">
        <v>13387512</v>
      </c>
      <c r="I7" s="23">
        <v>13387512</v>
      </c>
      <c r="J7" s="23">
        <v>13387512</v>
      </c>
      <c r="K7" s="23">
        <v>13387512</v>
      </c>
      <c r="L7" s="23">
        <v>13387512</v>
      </c>
      <c r="M7" s="23">
        <v>13387512</v>
      </c>
      <c r="N7" s="24">
        <v>13387512</v>
      </c>
      <c r="O7" s="25">
        <v>160650144</v>
      </c>
      <c r="P7" s="23">
        <v>169325256</v>
      </c>
      <c r="Q7" s="26">
        <v>178468824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619817</v>
      </c>
      <c r="D9" s="16">
        <f t="shared" si="1"/>
        <v>619817</v>
      </c>
      <c r="E9" s="16">
        <f t="shared" si="1"/>
        <v>619817</v>
      </c>
      <c r="F9" s="16">
        <f t="shared" si="1"/>
        <v>619817</v>
      </c>
      <c r="G9" s="16">
        <f t="shared" si="1"/>
        <v>619817</v>
      </c>
      <c r="H9" s="16">
        <f t="shared" si="1"/>
        <v>619817</v>
      </c>
      <c r="I9" s="16">
        <f t="shared" si="1"/>
        <v>619817</v>
      </c>
      <c r="J9" s="16">
        <f t="shared" si="1"/>
        <v>619817</v>
      </c>
      <c r="K9" s="16">
        <f t="shared" si="1"/>
        <v>619817</v>
      </c>
      <c r="L9" s="16">
        <f>SUM(L10:L14)</f>
        <v>619817</v>
      </c>
      <c r="M9" s="16">
        <f>SUM(M10:M14)</f>
        <v>619817</v>
      </c>
      <c r="N9" s="27">
        <f t="shared" si="1"/>
        <v>619817</v>
      </c>
      <c r="O9" s="28">
        <f t="shared" si="1"/>
        <v>7437804</v>
      </c>
      <c r="P9" s="16">
        <f t="shared" si="1"/>
        <v>7839456</v>
      </c>
      <c r="Q9" s="29">
        <f t="shared" si="1"/>
        <v>8262792</v>
      </c>
    </row>
    <row r="10" spans="1:17" ht="13.5">
      <c r="A10" s="3" t="s">
        <v>27</v>
      </c>
      <c r="B10" s="2"/>
      <c r="C10" s="19">
        <v>186608</v>
      </c>
      <c r="D10" s="19">
        <v>186608</v>
      </c>
      <c r="E10" s="19">
        <v>186608</v>
      </c>
      <c r="F10" s="19">
        <v>186608</v>
      </c>
      <c r="G10" s="19">
        <v>186608</v>
      </c>
      <c r="H10" s="19">
        <v>186608</v>
      </c>
      <c r="I10" s="19">
        <v>186608</v>
      </c>
      <c r="J10" s="19">
        <v>186608</v>
      </c>
      <c r="K10" s="19">
        <v>186608</v>
      </c>
      <c r="L10" s="19">
        <v>186608</v>
      </c>
      <c r="M10" s="19">
        <v>186608</v>
      </c>
      <c r="N10" s="20">
        <v>186608</v>
      </c>
      <c r="O10" s="21">
        <v>2239296</v>
      </c>
      <c r="P10" s="19">
        <v>2360232</v>
      </c>
      <c r="Q10" s="22">
        <v>2487684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187500</v>
      </c>
      <c r="D12" s="19">
        <v>187500</v>
      </c>
      <c r="E12" s="19">
        <v>187500</v>
      </c>
      <c r="F12" s="19">
        <v>187500</v>
      </c>
      <c r="G12" s="19">
        <v>187500</v>
      </c>
      <c r="H12" s="19">
        <v>187500</v>
      </c>
      <c r="I12" s="19">
        <v>187500</v>
      </c>
      <c r="J12" s="19">
        <v>187500</v>
      </c>
      <c r="K12" s="19">
        <v>187500</v>
      </c>
      <c r="L12" s="19">
        <v>187500</v>
      </c>
      <c r="M12" s="19">
        <v>187500</v>
      </c>
      <c r="N12" s="20">
        <v>187500</v>
      </c>
      <c r="O12" s="21">
        <v>2250000</v>
      </c>
      <c r="P12" s="19">
        <v>2371500</v>
      </c>
      <c r="Q12" s="22">
        <v>2499564</v>
      </c>
    </row>
    <row r="13" spans="1:17" ht="13.5">
      <c r="A13" s="3" t="s">
        <v>30</v>
      </c>
      <c r="B13" s="2"/>
      <c r="C13" s="19">
        <v>245709</v>
      </c>
      <c r="D13" s="19">
        <v>245709</v>
      </c>
      <c r="E13" s="19">
        <v>245709</v>
      </c>
      <c r="F13" s="19">
        <v>245709</v>
      </c>
      <c r="G13" s="19">
        <v>245709</v>
      </c>
      <c r="H13" s="19">
        <v>245709</v>
      </c>
      <c r="I13" s="19">
        <v>245709</v>
      </c>
      <c r="J13" s="19">
        <v>245709</v>
      </c>
      <c r="K13" s="19">
        <v>245709</v>
      </c>
      <c r="L13" s="19">
        <v>245709</v>
      </c>
      <c r="M13" s="19">
        <v>245709</v>
      </c>
      <c r="N13" s="20">
        <v>245709</v>
      </c>
      <c r="O13" s="21">
        <v>2948508</v>
      </c>
      <c r="P13" s="19">
        <v>3107724</v>
      </c>
      <c r="Q13" s="22">
        <v>3275544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2076000</v>
      </c>
      <c r="D15" s="16">
        <f t="shared" si="2"/>
        <v>2076000</v>
      </c>
      <c r="E15" s="16">
        <f t="shared" si="2"/>
        <v>2076000</v>
      </c>
      <c r="F15" s="16">
        <f t="shared" si="2"/>
        <v>2076000</v>
      </c>
      <c r="G15" s="16">
        <f t="shared" si="2"/>
        <v>2076000</v>
      </c>
      <c r="H15" s="16">
        <f t="shared" si="2"/>
        <v>2076000</v>
      </c>
      <c r="I15" s="16">
        <f t="shared" si="2"/>
        <v>2076000</v>
      </c>
      <c r="J15" s="16">
        <f t="shared" si="2"/>
        <v>2076000</v>
      </c>
      <c r="K15" s="16">
        <f t="shared" si="2"/>
        <v>2076000</v>
      </c>
      <c r="L15" s="16">
        <f>SUM(L16:L18)</f>
        <v>2076000</v>
      </c>
      <c r="M15" s="16">
        <f>SUM(M16:M18)</f>
        <v>2076000</v>
      </c>
      <c r="N15" s="27">
        <f t="shared" si="2"/>
        <v>2076000</v>
      </c>
      <c r="O15" s="28">
        <f t="shared" si="2"/>
        <v>24912000</v>
      </c>
      <c r="P15" s="16">
        <f t="shared" si="2"/>
        <v>26257248</v>
      </c>
      <c r="Q15" s="29">
        <f t="shared" si="2"/>
        <v>27675144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2076000</v>
      </c>
      <c r="D17" s="19">
        <v>2076000</v>
      </c>
      <c r="E17" s="19">
        <v>2076000</v>
      </c>
      <c r="F17" s="19">
        <v>2076000</v>
      </c>
      <c r="G17" s="19">
        <v>2076000</v>
      </c>
      <c r="H17" s="19">
        <v>2076000</v>
      </c>
      <c r="I17" s="19">
        <v>2076000</v>
      </c>
      <c r="J17" s="19">
        <v>2076000</v>
      </c>
      <c r="K17" s="19">
        <v>2076000</v>
      </c>
      <c r="L17" s="19">
        <v>2076000</v>
      </c>
      <c r="M17" s="19">
        <v>2076000</v>
      </c>
      <c r="N17" s="20">
        <v>2076000</v>
      </c>
      <c r="O17" s="21">
        <v>24912000</v>
      </c>
      <c r="P17" s="19">
        <v>26257248</v>
      </c>
      <c r="Q17" s="22">
        <v>27675144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24603022</v>
      </c>
      <c r="D19" s="16">
        <f t="shared" si="3"/>
        <v>24603022</v>
      </c>
      <c r="E19" s="16">
        <f t="shared" si="3"/>
        <v>24603022</v>
      </c>
      <c r="F19" s="16">
        <f t="shared" si="3"/>
        <v>24603022</v>
      </c>
      <c r="G19" s="16">
        <f t="shared" si="3"/>
        <v>24603022</v>
      </c>
      <c r="H19" s="16">
        <f t="shared" si="3"/>
        <v>24603022</v>
      </c>
      <c r="I19" s="16">
        <f t="shared" si="3"/>
        <v>24603022</v>
      </c>
      <c r="J19" s="16">
        <f t="shared" si="3"/>
        <v>24603022</v>
      </c>
      <c r="K19" s="16">
        <f t="shared" si="3"/>
        <v>24603022</v>
      </c>
      <c r="L19" s="16">
        <f>SUM(L20:L23)</f>
        <v>24603022</v>
      </c>
      <c r="M19" s="16">
        <f>SUM(M20:M23)</f>
        <v>24603022</v>
      </c>
      <c r="N19" s="27">
        <f t="shared" si="3"/>
        <v>24603022</v>
      </c>
      <c r="O19" s="28">
        <f t="shared" si="3"/>
        <v>295236264</v>
      </c>
      <c r="P19" s="16">
        <f t="shared" si="3"/>
        <v>311179032</v>
      </c>
      <c r="Q19" s="29">
        <f t="shared" si="3"/>
        <v>327982716</v>
      </c>
    </row>
    <row r="20" spans="1:17" ht="13.5">
      <c r="A20" s="3" t="s">
        <v>37</v>
      </c>
      <c r="B20" s="2"/>
      <c r="C20" s="19">
        <v>13085194</v>
      </c>
      <c r="D20" s="19">
        <v>13085194</v>
      </c>
      <c r="E20" s="19">
        <v>13085194</v>
      </c>
      <c r="F20" s="19">
        <v>13085194</v>
      </c>
      <c r="G20" s="19">
        <v>13085194</v>
      </c>
      <c r="H20" s="19">
        <v>13085194</v>
      </c>
      <c r="I20" s="19">
        <v>13085194</v>
      </c>
      <c r="J20" s="19">
        <v>13085194</v>
      </c>
      <c r="K20" s="19">
        <v>13085194</v>
      </c>
      <c r="L20" s="19">
        <v>13085194</v>
      </c>
      <c r="M20" s="19">
        <v>13085194</v>
      </c>
      <c r="N20" s="20">
        <v>13085194</v>
      </c>
      <c r="O20" s="21">
        <v>157022328</v>
      </c>
      <c r="P20" s="19">
        <v>165501528</v>
      </c>
      <c r="Q20" s="22">
        <v>174438624</v>
      </c>
    </row>
    <row r="21" spans="1:17" ht="13.5">
      <c r="A21" s="3" t="s">
        <v>38</v>
      </c>
      <c r="B21" s="2"/>
      <c r="C21" s="19">
        <v>8990770</v>
      </c>
      <c r="D21" s="19">
        <v>8990770</v>
      </c>
      <c r="E21" s="19">
        <v>8990770</v>
      </c>
      <c r="F21" s="19">
        <v>8990770</v>
      </c>
      <c r="G21" s="19">
        <v>8990770</v>
      </c>
      <c r="H21" s="19">
        <v>8990770</v>
      </c>
      <c r="I21" s="19">
        <v>8990770</v>
      </c>
      <c r="J21" s="19">
        <v>8990770</v>
      </c>
      <c r="K21" s="19">
        <v>8990770</v>
      </c>
      <c r="L21" s="19">
        <v>8990770</v>
      </c>
      <c r="M21" s="19">
        <v>8990770</v>
      </c>
      <c r="N21" s="20">
        <v>8990770</v>
      </c>
      <c r="O21" s="21">
        <v>107889240</v>
      </c>
      <c r="P21" s="19">
        <v>113715264</v>
      </c>
      <c r="Q21" s="22">
        <v>119855892</v>
      </c>
    </row>
    <row r="22" spans="1:17" ht="13.5">
      <c r="A22" s="3" t="s">
        <v>39</v>
      </c>
      <c r="B22" s="2"/>
      <c r="C22" s="23">
        <v>1598404</v>
      </c>
      <c r="D22" s="23">
        <v>1598404</v>
      </c>
      <c r="E22" s="23">
        <v>1598404</v>
      </c>
      <c r="F22" s="23">
        <v>1598404</v>
      </c>
      <c r="G22" s="23">
        <v>1598404</v>
      </c>
      <c r="H22" s="23">
        <v>1598404</v>
      </c>
      <c r="I22" s="23">
        <v>1598404</v>
      </c>
      <c r="J22" s="23">
        <v>1598404</v>
      </c>
      <c r="K22" s="23">
        <v>1598404</v>
      </c>
      <c r="L22" s="23">
        <v>1598404</v>
      </c>
      <c r="M22" s="23">
        <v>1598404</v>
      </c>
      <c r="N22" s="24">
        <v>1598404</v>
      </c>
      <c r="O22" s="25">
        <v>19180848</v>
      </c>
      <c r="P22" s="23">
        <v>20216616</v>
      </c>
      <c r="Q22" s="26">
        <v>21308316</v>
      </c>
    </row>
    <row r="23" spans="1:17" ht="13.5">
      <c r="A23" s="3" t="s">
        <v>40</v>
      </c>
      <c r="B23" s="2"/>
      <c r="C23" s="19">
        <v>928654</v>
      </c>
      <c r="D23" s="19">
        <v>928654</v>
      </c>
      <c r="E23" s="19">
        <v>928654</v>
      </c>
      <c r="F23" s="19">
        <v>928654</v>
      </c>
      <c r="G23" s="19">
        <v>928654</v>
      </c>
      <c r="H23" s="19">
        <v>928654</v>
      </c>
      <c r="I23" s="19">
        <v>928654</v>
      </c>
      <c r="J23" s="19">
        <v>928654</v>
      </c>
      <c r="K23" s="19">
        <v>928654</v>
      </c>
      <c r="L23" s="19">
        <v>928654</v>
      </c>
      <c r="M23" s="19">
        <v>928654</v>
      </c>
      <c r="N23" s="20">
        <v>928654</v>
      </c>
      <c r="O23" s="21">
        <v>11143848</v>
      </c>
      <c r="P23" s="19">
        <v>11745624</v>
      </c>
      <c r="Q23" s="22">
        <v>12379884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40686351</v>
      </c>
      <c r="D25" s="41">
        <f t="shared" si="4"/>
        <v>40686351</v>
      </c>
      <c r="E25" s="41">
        <f t="shared" si="4"/>
        <v>40686351</v>
      </c>
      <c r="F25" s="41">
        <f t="shared" si="4"/>
        <v>40686351</v>
      </c>
      <c r="G25" s="41">
        <f t="shared" si="4"/>
        <v>40686351</v>
      </c>
      <c r="H25" s="41">
        <f t="shared" si="4"/>
        <v>40686351</v>
      </c>
      <c r="I25" s="41">
        <f t="shared" si="4"/>
        <v>40686351</v>
      </c>
      <c r="J25" s="41">
        <f t="shared" si="4"/>
        <v>40686351</v>
      </c>
      <c r="K25" s="41">
        <f t="shared" si="4"/>
        <v>40686351</v>
      </c>
      <c r="L25" s="41">
        <f>+L5+L9+L15+L19+L24</f>
        <v>40686351</v>
      </c>
      <c r="M25" s="41">
        <f>+M5+M9+M15+M19+M24</f>
        <v>40686351</v>
      </c>
      <c r="N25" s="42">
        <f t="shared" si="4"/>
        <v>40686351</v>
      </c>
      <c r="O25" s="43">
        <f t="shared" si="4"/>
        <v>488236212</v>
      </c>
      <c r="P25" s="41">
        <f t="shared" si="4"/>
        <v>514600992</v>
      </c>
      <c r="Q25" s="44">
        <f t="shared" si="4"/>
        <v>542389476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10837951</v>
      </c>
      <c r="D28" s="16">
        <f t="shared" si="5"/>
        <v>10837951</v>
      </c>
      <c r="E28" s="16">
        <f>SUM(E29:E31)</f>
        <v>10837951</v>
      </c>
      <c r="F28" s="16">
        <f>SUM(F29:F31)</f>
        <v>10837951</v>
      </c>
      <c r="G28" s="16">
        <f>SUM(G29:G31)</f>
        <v>10837951</v>
      </c>
      <c r="H28" s="16">
        <f>SUM(H29:H31)</f>
        <v>10837951</v>
      </c>
      <c r="I28" s="16">
        <f t="shared" si="5"/>
        <v>10837951</v>
      </c>
      <c r="J28" s="16">
        <f t="shared" si="5"/>
        <v>10837951</v>
      </c>
      <c r="K28" s="16">
        <f t="shared" si="5"/>
        <v>10837951</v>
      </c>
      <c r="L28" s="16">
        <f>SUM(L29:L31)</f>
        <v>10837951</v>
      </c>
      <c r="M28" s="16">
        <f>SUM(M29:M31)</f>
        <v>10837951</v>
      </c>
      <c r="N28" s="17">
        <f t="shared" si="5"/>
        <v>10837951</v>
      </c>
      <c r="O28" s="18">
        <f t="shared" si="5"/>
        <v>130055412</v>
      </c>
      <c r="P28" s="16">
        <f t="shared" si="5"/>
        <v>137276592</v>
      </c>
      <c r="Q28" s="17">
        <f t="shared" si="5"/>
        <v>144689400</v>
      </c>
    </row>
    <row r="29" spans="1:17" ht="13.5">
      <c r="A29" s="3" t="s">
        <v>23</v>
      </c>
      <c r="B29" s="2"/>
      <c r="C29" s="19">
        <v>3187485</v>
      </c>
      <c r="D29" s="19">
        <v>3187485</v>
      </c>
      <c r="E29" s="19">
        <v>3187485</v>
      </c>
      <c r="F29" s="19">
        <v>3187485</v>
      </c>
      <c r="G29" s="19">
        <v>3187485</v>
      </c>
      <c r="H29" s="19">
        <v>3187485</v>
      </c>
      <c r="I29" s="19">
        <v>3187485</v>
      </c>
      <c r="J29" s="19">
        <v>3187485</v>
      </c>
      <c r="K29" s="19">
        <v>3187485</v>
      </c>
      <c r="L29" s="19">
        <v>3187485</v>
      </c>
      <c r="M29" s="19">
        <v>3187485</v>
      </c>
      <c r="N29" s="20">
        <v>3187485</v>
      </c>
      <c r="O29" s="21">
        <v>38249820</v>
      </c>
      <c r="P29" s="19">
        <v>40513512</v>
      </c>
      <c r="Q29" s="22">
        <v>42701148</v>
      </c>
    </row>
    <row r="30" spans="1:17" ht="13.5">
      <c r="A30" s="3" t="s">
        <v>24</v>
      </c>
      <c r="B30" s="2"/>
      <c r="C30" s="23">
        <v>7650466</v>
      </c>
      <c r="D30" s="23">
        <v>7650466</v>
      </c>
      <c r="E30" s="23">
        <v>7650466</v>
      </c>
      <c r="F30" s="23">
        <v>7650466</v>
      </c>
      <c r="G30" s="23">
        <v>7650466</v>
      </c>
      <c r="H30" s="23">
        <v>7650466</v>
      </c>
      <c r="I30" s="23">
        <v>7650466</v>
      </c>
      <c r="J30" s="23">
        <v>7650466</v>
      </c>
      <c r="K30" s="23">
        <v>7650466</v>
      </c>
      <c r="L30" s="23">
        <v>7650466</v>
      </c>
      <c r="M30" s="23">
        <v>7650466</v>
      </c>
      <c r="N30" s="24">
        <v>7650466</v>
      </c>
      <c r="O30" s="25">
        <v>91805592</v>
      </c>
      <c r="P30" s="23">
        <v>96763080</v>
      </c>
      <c r="Q30" s="26">
        <v>101988252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4356552</v>
      </c>
      <c r="D32" s="16">
        <f t="shared" si="6"/>
        <v>4356552</v>
      </c>
      <c r="E32" s="16">
        <f>SUM(E33:E37)</f>
        <v>4356552</v>
      </c>
      <c r="F32" s="16">
        <f>SUM(F33:F37)</f>
        <v>4356552</v>
      </c>
      <c r="G32" s="16">
        <f>SUM(G33:G37)</f>
        <v>4356552</v>
      </c>
      <c r="H32" s="16">
        <f>SUM(H33:H37)</f>
        <v>4356552</v>
      </c>
      <c r="I32" s="16">
        <f t="shared" si="6"/>
        <v>4356552</v>
      </c>
      <c r="J32" s="16">
        <f t="shared" si="6"/>
        <v>4356552</v>
      </c>
      <c r="K32" s="16">
        <f t="shared" si="6"/>
        <v>4356552</v>
      </c>
      <c r="L32" s="16">
        <f>SUM(L33:L37)</f>
        <v>4356552</v>
      </c>
      <c r="M32" s="16">
        <f>SUM(M33:M37)</f>
        <v>4356552</v>
      </c>
      <c r="N32" s="27">
        <f t="shared" si="6"/>
        <v>4356552</v>
      </c>
      <c r="O32" s="28">
        <f t="shared" si="6"/>
        <v>52278624</v>
      </c>
      <c r="P32" s="16">
        <f t="shared" si="6"/>
        <v>55101648</v>
      </c>
      <c r="Q32" s="29">
        <f t="shared" si="6"/>
        <v>58077108</v>
      </c>
    </row>
    <row r="33" spans="1:17" ht="13.5">
      <c r="A33" s="3" t="s">
        <v>27</v>
      </c>
      <c r="B33" s="2"/>
      <c r="C33" s="19">
        <v>1914727</v>
      </c>
      <c r="D33" s="19">
        <v>1914727</v>
      </c>
      <c r="E33" s="19">
        <v>1914727</v>
      </c>
      <c r="F33" s="19">
        <v>1914727</v>
      </c>
      <c r="G33" s="19">
        <v>1914727</v>
      </c>
      <c r="H33" s="19">
        <v>1914727</v>
      </c>
      <c r="I33" s="19">
        <v>1914727</v>
      </c>
      <c r="J33" s="19">
        <v>1914727</v>
      </c>
      <c r="K33" s="19">
        <v>1914727</v>
      </c>
      <c r="L33" s="19">
        <v>1914727</v>
      </c>
      <c r="M33" s="19">
        <v>1914727</v>
      </c>
      <c r="N33" s="20">
        <v>1914727</v>
      </c>
      <c r="O33" s="21">
        <v>22976724</v>
      </c>
      <c r="P33" s="19">
        <v>24217476</v>
      </c>
      <c r="Q33" s="22">
        <v>25525212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2369100</v>
      </c>
      <c r="D35" s="19">
        <v>2369100</v>
      </c>
      <c r="E35" s="19">
        <v>2369100</v>
      </c>
      <c r="F35" s="19">
        <v>2369100</v>
      </c>
      <c r="G35" s="19">
        <v>2369100</v>
      </c>
      <c r="H35" s="19">
        <v>2369100</v>
      </c>
      <c r="I35" s="19">
        <v>2369100</v>
      </c>
      <c r="J35" s="19">
        <v>2369100</v>
      </c>
      <c r="K35" s="19">
        <v>2369100</v>
      </c>
      <c r="L35" s="19">
        <v>2369100</v>
      </c>
      <c r="M35" s="19">
        <v>2369100</v>
      </c>
      <c r="N35" s="20">
        <v>2369100</v>
      </c>
      <c r="O35" s="21">
        <v>28429200</v>
      </c>
      <c r="P35" s="19">
        <v>29964360</v>
      </c>
      <c r="Q35" s="22">
        <v>31582428</v>
      </c>
    </row>
    <row r="36" spans="1:17" ht="13.5">
      <c r="A36" s="3" t="s">
        <v>30</v>
      </c>
      <c r="B36" s="2"/>
      <c r="C36" s="19">
        <v>19084</v>
      </c>
      <c r="D36" s="19">
        <v>19084</v>
      </c>
      <c r="E36" s="19">
        <v>19084</v>
      </c>
      <c r="F36" s="19">
        <v>19084</v>
      </c>
      <c r="G36" s="19">
        <v>19084</v>
      </c>
      <c r="H36" s="19">
        <v>19084</v>
      </c>
      <c r="I36" s="19">
        <v>19084</v>
      </c>
      <c r="J36" s="19">
        <v>19084</v>
      </c>
      <c r="K36" s="19">
        <v>19084</v>
      </c>
      <c r="L36" s="19">
        <v>19084</v>
      </c>
      <c r="M36" s="19">
        <v>19084</v>
      </c>
      <c r="N36" s="20">
        <v>19084</v>
      </c>
      <c r="O36" s="21">
        <v>229008</v>
      </c>
      <c r="P36" s="19">
        <v>241380</v>
      </c>
      <c r="Q36" s="22">
        <v>254400</v>
      </c>
    </row>
    <row r="37" spans="1:17" ht="13.5">
      <c r="A37" s="3" t="s">
        <v>31</v>
      </c>
      <c r="B37" s="2"/>
      <c r="C37" s="23">
        <v>53641</v>
      </c>
      <c r="D37" s="23">
        <v>53641</v>
      </c>
      <c r="E37" s="23">
        <v>53641</v>
      </c>
      <c r="F37" s="23">
        <v>53641</v>
      </c>
      <c r="G37" s="23">
        <v>53641</v>
      </c>
      <c r="H37" s="23">
        <v>53641</v>
      </c>
      <c r="I37" s="23">
        <v>53641</v>
      </c>
      <c r="J37" s="23">
        <v>53641</v>
      </c>
      <c r="K37" s="23">
        <v>53641</v>
      </c>
      <c r="L37" s="23">
        <v>53641</v>
      </c>
      <c r="M37" s="23">
        <v>53641</v>
      </c>
      <c r="N37" s="24">
        <v>53641</v>
      </c>
      <c r="O37" s="25">
        <v>643692</v>
      </c>
      <c r="P37" s="23">
        <v>678432</v>
      </c>
      <c r="Q37" s="26">
        <v>715068</v>
      </c>
    </row>
    <row r="38" spans="1:17" ht="13.5">
      <c r="A38" s="1" t="s">
        <v>32</v>
      </c>
      <c r="B38" s="4"/>
      <c r="C38" s="16">
        <f aca="true" t="shared" si="7" ref="C38:Q38">SUM(C39:C41)</f>
        <v>2515683</v>
      </c>
      <c r="D38" s="16">
        <f t="shared" si="7"/>
        <v>2515683</v>
      </c>
      <c r="E38" s="16">
        <f>SUM(E39:E41)</f>
        <v>2515683</v>
      </c>
      <c r="F38" s="16">
        <f>SUM(F39:F41)</f>
        <v>2515683</v>
      </c>
      <c r="G38" s="16">
        <f>SUM(G39:G41)</f>
        <v>2515683</v>
      </c>
      <c r="H38" s="16">
        <f>SUM(H39:H41)</f>
        <v>2515683</v>
      </c>
      <c r="I38" s="16">
        <f t="shared" si="7"/>
        <v>2515683</v>
      </c>
      <c r="J38" s="16">
        <f t="shared" si="7"/>
        <v>2515683</v>
      </c>
      <c r="K38" s="16">
        <f t="shared" si="7"/>
        <v>2515683</v>
      </c>
      <c r="L38" s="16">
        <f>SUM(L39:L41)</f>
        <v>2515683</v>
      </c>
      <c r="M38" s="16">
        <f>SUM(M39:M41)</f>
        <v>2515683</v>
      </c>
      <c r="N38" s="27">
        <f t="shared" si="7"/>
        <v>2515683</v>
      </c>
      <c r="O38" s="28">
        <f t="shared" si="7"/>
        <v>30188196</v>
      </c>
      <c r="P38" s="16">
        <f t="shared" si="7"/>
        <v>31091112</v>
      </c>
      <c r="Q38" s="29">
        <f t="shared" si="7"/>
        <v>32770020</v>
      </c>
    </row>
    <row r="39" spans="1:17" ht="13.5">
      <c r="A39" s="3" t="s">
        <v>33</v>
      </c>
      <c r="B39" s="2"/>
      <c r="C39" s="19">
        <v>102168</v>
      </c>
      <c r="D39" s="19">
        <v>102168</v>
      </c>
      <c r="E39" s="19">
        <v>102168</v>
      </c>
      <c r="F39" s="19">
        <v>102168</v>
      </c>
      <c r="G39" s="19">
        <v>102168</v>
      </c>
      <c r="H39" s="19">
        <v>102168</v>
      </c>
      <c r="I39" s="19">
        <v>102168</v>
      </c>
      <c r="J39" s="19">
        <v>102168</v>
      </c>
      <c r="K39" s="19">
        <v>102168</v>
      </c>
      <c r="L39" s="19">
        <v>102168</v>
      </c>
      <c r="M39" s="19">
        <v>102168</v>
      </c>
      <c r="N39" s="20">
        <v>102168</v>
      </c>
      <c r="O39" s="21">
        <v>1226016</v>
      </c>
      <c r="P39" s="19">
        <v>564960</v>
      </c>
      <c r="Q39" s="22">
        <v>595452</v>
      </c>
    </row>
    <row r="40" spans="1:17" ht="13.5">
      <c r="A40" s="3" t="s">
        <v>34</v>
      </c>
      <c r="B40" s="2"/>
      <c r="C40" s="19">
        <v>2413515</v>
      </c>
      <c r="D40" s="19">
        <v>2413515</v>
      </c>
      <c r="E40" s="19">
        <v>2413515</v>
      </c>
      <c r="F40" s="19">
        <v>2413515</v>
      </c>
      <c r="G40" s="19">
        <v>2413515</v>
      </c>
      <c r="H40" s="19">
        <v>2413515</v>
      </c>
      <c r="I40" s="19">
        <v>2413515</v>
      </c>
      <c r="J40" s="19">
        <v>2413515</v>
      </c>
      <c r="K40" s="19">
        <v>2413515</v>
      </c>
      <c r="L40" s="19">
        <v>2413515</v>
      </c>
      <c r="M40" s="19">
        <v>2413515</v>
      </c>
      <c r="N40" s="20">
        <v>2413515</v>
      </c>
      <c r="O40" s="21">
        <v>28962180</v>
      </c>
      <c r="P40" s="19">
        <v>30526152</v>
      </c>
      <c r="Q40" s="22">
        <v>32174568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29071378</v>
      </c>
      <c r="D42" s="16">
        <f t="shared" si="8"/>
        <v>29071378</v>
      </c>
      <c r="E42" s="16">
        <f>SUM(E43:E46)</f>
        <v>29071378</v>
      </c>
      <c r="F42" s="16">
        <f>SUM(F43:F46)</f>
        <v>29071378</v>
      </c>
      <c r="G42" s="16">
        <f>SUM(G43:G46)</f>
        <v>29071378</v>
      </c>
      <c r="H42" s="16">
        <f>SUM(H43:H46)</f>
        <v>29071378</v>
      </c>
      <c r="I42" s="16">
        <f t="shared" si="8"/>
        <v>29071378</v>
      </c>
      <c r="J42" s="16">
        <f t="shared" si="8"/>
        <v>29071378</v>
      </c>
      <c r="K42" s="16">
        <f t="shared" si="8"/>
        <v>29071378</v>
      </c>
      <c r="L42" s="16">
        <f>SUM(L43:L46)</f>
        <v>29071378</v>
      </c>
      <c r="M42" s="16">
        <f>SUM(M43:M46)</f>
        <v>29071378</v>
      </c>
      <c r="N42" s="27">
        <f t="shared" si="8"/>
        <v>29071378</v>
      </c>
      <c r="O42" s="28">
        <f t="shared" si="8"/>
        <v>348856536</v>
      </c>
      <c r="P42" s="16">
        <f t="shared" si="8"/>
        <v>367694736</v>
      </c>
      <c r="Q42" s="29">
        <f t="shared" si="8"/>
        <v>387550320</v>
      </c>
    </row>
    <row r="43" spans="1:17" ht="13.5">
      <c r="A43" s="3" t="s">
        <v>37</v>
      </c>
      <c r="B43" s="2"/>
      <c r="C43" s="19">
        <v>14498389</v>
      </c>
      <c r="D43" s="19">
        <v>14498389</v>
      </c>
      <c r="E43" s="19">
        <v>14498389</v>
      </c>
      <c r="F43" s="19">
        <v>14498389</v>
      </c>
      <c r="G43" s="19">
        <v>14498389</v>
      </c>
      <c r="H43" s="19">
        <v>14498389</v>
      </c>
      <c r="I43" s="19">
        <v>14498389</v>
      </c>
      <c r="J43" s="19">
        <v>14498389</v>
      </c>
      <c r="K43" s="19">
        <v>14498389</v>
      </c>
      <c r="L43" s="19">
        <v>14498389</v>
      </c>
      <c r="M43" s="19">
        <v>14498389</v>
      </c>
      <c r="N43" s="20">
        <v>14498389</v>
      </c>
      <c r="O43" s="21">
        <v>173980668</v>
      </c>
      <c r="P43" s="19">
        <v>183375600</v>
      </c>
      <c r="Q43" s="22">
        <v>193277904</v>
      </c>
    </row>
    <row r="44" spans="1:17" ht="13.5">
      <c r="A44" s="3" t="s">
        <v>38</v>
      </c>
      <c r="B44" s="2"/>
      <c r="C44" s="19">
        <v>9293152</v>
      </c>
      <c r="D44" s="19">
        <v>9293152</v>
      </c>
      <c r="E44" s="19">
        <v>9293152</v>
      </c>
      <c r="F44" s="19">
        <v>9293152</v>
      </c>
      <c r="G44" s="19">
        <v>9293152</v>
      </c>
      <c r="H44" s="19">
        <v>9293152</v>
      </c>
      <c r="I44" s="19">
        <v>9293152</v>
      </c>
      <c r="J44" s="19">
        <v>9293152</v>
      </c>
      <c r="K44" s="19">
        <v>9293152</v>
      </c>
      <c r="L44" s="19">
        <v>9293152</v>
      </c>
      <c r="M44" s="19">
        <v>9293152</v>
      </c>
      <c r="N44" s="20">
        <v>9293152</v>
      </c>
      <c r="O44" s="21">
        <v>111517824</v>
      </c>
      <c r="P44" s="19">
        <v>117539760</v>
      </c>
      <c r="Q44" s="22">
        <v>123886944</v>
      </c>
    </row>
    <row r="45" spans="1:17" ht="13.5">
      <c r="A45" s="3" t="s">
        <v>39</v>
      </c>
      <c r="B45" s="2"/>
      <c r="C45" s="23">
        <v>3511068</v>
      </c>
      <c r="D45" s="23">
        <v>3511068</v>
      </c>
      <c r="E45" s="23">
        <v>3511068</v>
      </c>
      <c r="F45" s="23">
        <v>3511068</v>
      </c>
      <c r="G45" s="23">
        <v>3511068</v>
      </c>
      <c r="H45" s="23">
        <v>3511068</v>
      </c>
      <c r="I45" s="23">
        <v>3511068</v>
      </c>
      <c r="J45" s="23">
        <v>3511068</v>
      </c>
      <c r="K45" s="23">
        <v>3511068</v>
      </c>
      <c r="L45" s="23">
        <v>3511068</v>
      </c>
      <c r="M45" s="23">
        <v>3511068</v>
      </c>
      <c r="N45" s="24">
        <v>3511068</v>
      </c>
      <c r="O45" s="25">
        <v>42132816</v>
      </c>
      <c r="P45" s="23">
        <v>44407992</v>
      </c>
      <c r="Q45" s="26">
        <v>46806036</v>
      </c>
    </row>
    <row r="46" spans="1:17" ht="13.5">
      <c r="A46" s="3" t="s">
        <v>40</v>
      </c>
      <c r="B46" s="2"/>
      <c r="C46" s="19">
        <v>1768769</v>
      </c>
      <c r="D46" s="19">
        <v>1768769</v>
      </c>
      <c r="E46" s="19">
        <v>1768769</v>
      </c>
      <c r="F46" s="19">
        <v>1768769</v>
      </c>
      <c r="G46" s="19">
        <v>1768769</v>
      </c>
      <c r="H46" s="19">
        <v>1768769</v>
      </c>
      <c r="I46" s="19">
        <v>1768769</v>
      </c>
      <c r="J46" s="19">
        <v>1768769</v>
      </c>
      <c r="K46" s="19">
        <v>1768769</v>
      </c>
      <c r="L46" s="19">
        <v>1768769</v>
      </c>
      <c r="M46" s="19">
        <v>1768769</v>
      </c>
      <c r="N46" s="20">
        <v>1768769</v>
      </c>
      <c r="O46" s="21">
        <v>21225228</v>
      </c>
      <c r="P46" s="19">
        <v>22371384</v>
      </c>
      <c r="Q46" s="22">
        <v>23579436</v>
      </c>
    </row>
    <row r="47" spans="1:17" ht="13.5">
      <c r="A47" s="1" t="s">
        <v>41</v>
      </c>
      <c r="B47" s="4"/>
      <c r="C47" s="16">
        <v>11111</v>
      </c>
      <c r="D47" s="16">
        <v>11111</v>
      </c>
      <c r="E47" s="16">
        <v>11111</v>
      </c>
      <c r="F47" s="16">
        <v>11111</v>
      </c>
      <c r="G47" s="16">
        <v>11111</v>
      </c>
      <c r="H47" s="16">
        <v>11111</v>
      </c>
      <c r="I47" s="16">
        <v>11111</v>
      </c>
      <c r="J47" s="16">
        <v>11111</v>
      </c>
      <c r="K47" s="16">
        <v>11111</v>
      </c>
      <c r="L47" s="16">
        <v>11111</v>
      </c>
      <c r="M47" s="16">
        <v>11111</v>
      </c>
      <c r="N47" s="27">
        <v>11111</v>
      </c>
      <c r="O47" s="28">
        <v>133332</v>
      </c>
      <c r="P47" s="16">
        <v>140532</v>
      </c>
      <c r="Q47" s="29">
        <v>148116</v>
      </c>
    </row>
    <row r="48" spans="1:17" ht="13.5">
      <c r="A48" s="5" t="s">
        <v>44</v>
      </c>
      <c r="B48" s="6"/>
      <c r="C48" s="41">
        <f aca="true" t="shared" si="9" ref="C48:Q48">+C28+C32+C38+C42+C47</f>
        <v>46792675</v>
      </c>
      <c r="D48" s="41">
        <f t="shared" si="9"/>
        <v>46792675</v>
      </c>
      <c r="E48" s="41">
        <f>+E28+E32+E38+E42+E47</f>
        <v>46792675</v>
      </c>
      <c r="F48" s="41">
        <f>+F28+F32+F38+F42+F47</f>
        <v>46792675</v>
      </c>
      <c r="G48" s="41">
        <f>+G28+G32+G38+G42+G47</f>
        <v>46792675</v>
      </c>
      <c r="H48" s="41">
        <f>+H28+H32+H38+H42+H47</f>
        <v>46792675</v>
      </c>
      <c r="I48" s="41">
        <f t="shared" si="9"/>
        <v>46792675</v>
      </c>
      <c r="J48" s="41">
        <f t="shared" si="9"/>
        <v>46792675</v>
      </c>
      <c r="K48" s="41">
        <f t="shared" si="9"/>
        <v>46792675</v>
      </c>
      <c r="L48" s="41">
        <f>+L28+L32+L38+L42+L47</f>
        <v>46792675</v>
      </c>
      <c r="M48" s="41">
        <f>+M28+M32+M38+M42+M47</f>
        <v>46792675</v>
      </c>
      <c r="N48" s="42">
        <f t="shared" si="9"/>
        <v>46792675</v>
      </c>
      <c r="O48" s="43">
        <f t="shared" si="9"/>
        <v>561512100</v>
      </c>
      <c r="P48" s="41">
        <f t="shared" si="9"/>
        <v>591304620</v>
      </c>
      <c r="Q48" s="44">
        <f t="shared" si="9"/>
        <v>623234964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-6106324</v>
      </c>
      <c r="D49" s="45">
        <f t="shared" si="10"/>
        <v>-6106324</v>
      </c>
      <c r="E49" s="45">
        <f t="shared" si="10"/>
        <v>-6106324</v>
      </c>
      <c r="F49" s="45">
        <f t="shared" si="10"/>
        <v>-6106324</v>
      </c>
      <c r="G49" s="45">
        <f t="shared" si="10"/>
        <v>-6106324</v>
      </c>
      <c r="H49" s="45">
        <f t="shared" si="10"/>
        <v>-6106324</v>
      </c>
      <c r="I49" s="45">
        <f t="shared" si="10"/>
        <v>-6106324</v>
      </c>
      <c r="J49" s="45">
        <f t="shared" si="10"/>
        <v>-6106324</v>
      </c>
      <c r="K49" s="45">
        <f t="shared" si="10"/>
        <v>-6106324</v>
      </c>
      <c r="L49" s="45">
        <f>+L25-L48</f>
        <v>-6106324</v>
      </c>
      <c r="M49" s="45">
        <f>+M25-M48</f>
        <v>-6106324</v>
      </c>
      <c r="N49" s="46">
        <f t="shared" si="10"/>
        <v>-6106324</v>
      </c>
      <c r="O49" s="47">
        <f t="shared" si="10"/>
        <v>-73275888</v>
      </c>
      <c r="P49" s="45">
        <f t="shared" si="10"/>
        <v>-76703628</v>
      </c>
      <c r="Q49" s="48">
        <f t="shared" si="10"/>
        <v>-80845488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154347301</v>
      </c>
      <c r="D5" s="16">
        <f t="shared" si="0"/>
        <v>227919433</v>
      </c>
      <c r="E5" s="16">
        <f t="shared" si="0"/>
        <v>-33417116</v>
      </c>
      <c r="F5" s="16">
        <f t="shared" si="0"/>
        <v>61316611</v>
      </c>
      <c r="G5" s="16">
        <f t="shared" si="0"/>
        <v>314362462</v>
      </c>
      <c r="H5" s="16">
        <f t="shared" si="0"/>
        <v>82675301</v>
      </c>
      <c r="I5" s="16">
        <f t="shared" si="0"/>
        <v>75890020</v>
      </c>
      <c r="J5" s="16">
        <f t="shared" si="0"/>
        <v>166007622</v>
      </c>
      <c r="K5" s="16">
        <f t="shared" si="0"/>
        <v>81122601</v>
      </c>
      <c r="L5" s="16">
        <f>SUM(L6:L8)</f>
        <v>77050398</v>
      </c>
      <c r="M5" s="16">
        <f>SUM(M6:M8)</f>
        <v>77539956</v>
      </c>
      <c r="N5" s="17">
        <f t="shared" si="0"/>
        <v>3510649</v>
      </c>
      <c r="O5" s="18">
        <f t="shared" si="0"/>
        <v>1288325238</v>
      </c>
      <c r="P5" s="16">
        <f t="shared" si="0"/>
        <v>1347410783</v>
      </c>
      <c r="Q5" s="17">
        <f t="shared" si="0"/>
        <v>1439586789</v>
      </c>
    </row>
    <row r="6" spans="1:17" ht="13.5">
      <c r="A6" s="3" t="s">
        <v>23</v>
      </c>
      <c r="B6" s="2"/>
      <c r="C6" s="19">
        <v>2192</v>
      </c>
      <c r="D6" s="19">
        <v>5201</v>
      </c>
      <c r="E6" s="19">
        <v>2192</v>
      </c>
      <c r="F6" s="19">
        <v>3308</v>
      </c>
      <c r="G6" s="19">
        <v>2749</v>
      </c>
      <c r="H6" s="19">
        <v>2188</v>
      </c>
      <c r="I6" s="19">
        <v>2749</v>
      </c>
      <c r="J6" s="19">
        <v>2749</v>
      </c>
      <c r="K6" s="19">
        <v>3308</v>
      </c>
      <c r="L6" s="19">
        <v>2192</v>
      </c>
      <c r="M6" s="19">
        <v>2744</v>
      </c>
      <c r="N6" s="20">
        <v>119619</v>
      </c>
      <c r="O6" s="21">
        <v>151191</v>
      </c>
      <c r="P6" s="19">
        <v>154932</v>
      </c>
      <c r="Q6" s="22">
        <v>36828</v>
      </c>
    </row>
    <row r="7" spans="1:17" ht="13.5">
      <c r="A7" s="3" t="s">
        <v>24</v>
      </c>
      <c r="B7" s="2"/>
      <c r="C7" s="23">
        <v>154345109</v>
      </c>
      <c r="D7" s="23">
        <v>227914232</v>
      </c>
      <c r="E7" s="23">
        <v>-33419308</v>
      </c>
      <c r="F7" s="23">
        <v>61313303</v>
      </c>
      <c r="G7" s="23">
        <v>314359713</v>
      </c>
      <c r="H7" s="23">
        <v>82673113</v>
      </c>
      <c r="I7" s="23">
        <v>75887271</v>
      </c>
      <c r="J7" s="23">
        <v>166004873</v>
      </c>
      <c r="K7" s="23">
        <v>81119293</v>
      </c>
      <c r="L7" s="23">
        <v>77048206</v>
      </c>
      <c r="M7" s="23">
        <v>77537212</v>
      </c>
      <c r="N7" s="24">
        <v>3391030</v>
      </c>
      <c r="O7" s="25">
        <v>1288174047</v>
      </c>
      <c r="P7" s="23">
        <v>1347255851</v>
      </c>
      <c r="Q7" s="26">
        <v>1439549961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2239302</v>
      </c>
      <c r="D9" s="16">
        <f t="shared" si="1"/>
        <v>832693</v>
      </c>
      <c r="E9" s="16">
        <f t="shared" si="1"/>
        <v>2264277</v>
      </c>
      <c r="F9" s="16">
        <f t="shared" si="1"/>
        <v>847755</v>
      </c>
      <c r="G9" s="16">
        <f t="shared" si="1"/>
        <v>2446945</v>
      </c>
      <c r="H9" s="16">
        <f t="shared" si="1"/>
        <v>1533364</v>
      </c>
      <c r="I9" s="16">
        <f t="shared" si="1"/>
        <v>2757334</v>
      </c>
      <c r="J9" s="16">
        <f t="shared" si="1"/>
        <v>932296</v>
      </c>
      <c r="K9" s="16">
        <f t="shared" si="1"/>
        <v>1196450</v>
      </c>
      <c r="L9" s="16">
        <f>SUM(L10:L14)</f>
        <v>801176</v>
      </c>
      <c r="M9" s="16">
        <f>SUM(M10:M14)</f>
        <v>984302</v>
      </c>
      <c r="N9" s="27">
        <f t="shared" si="1"/>
        <v>21445364</v>
      </c>
      <c r="O9" s="28">
        <f t="shared" si="1"/>
        <v>38281258</v>
      </c>
      <c r="P9" s="16">
        <f t="shared" si="1"/>
        <v>38915119</v>
      </c>
      <c r="Q9" s="29">
        <f t="shared" si="1"/>
        <v>40747857</v>
      </c>
    </row>
    <row r="10" spans="1:17" ht="13.5">
      <c r="A10" s="3" t="s">
        <v>27</v>
      </c>
      <c r="B10" s="2"/>
      <c r="C10" s="19">
        <v>45887</v>
      </c>
      <c r="D10" s="19">
        <v>25100</v>
      </c>
      <c r="E10" s="19">
        <v>68366</v>
      </c>
      <c r="F10" s="19">
        <v>35882</v>
      </c>
      <c r="G10" s="19">
        <v>16326</v>
      </c>
      <c r="H10" s="19">
        <v>12448</v>
      </c>
      <c r="I10" s="19">
        <v>35754</v>
      </c>
      <c r="J10" s="19">
        <v>39446</v>
      </c>
      <c r="K10" s="19">
        <v>22760</v>
      </c>
      <c r="L10" s="19">
        <v>16673</v>
      </c>
      <c r="M10" s="19">
        <v>10737</v>
      </c>
      <c r="N10" s="20">
        <v>-1066</v>
      </c>
      <c r="O10" s="21">
        <v>328313</v>
      </c>
      <c r="P10" s="19">
        <v>345387</v>
      </c>
      <c r="Q10" s="22">
        <v>364035</v>
      </c>
    </row>
    <row r="11" spans="1:17" ht="13.5">
      <c r="A11" s="3" t="s">
        <v>28</v>
      </c>
      <c r="B11" s="2"/>
      <c r="C11" s="19">
        <v>2182933</v>
      </c>
      <c r="D11" s="19">
        <v>153187</v>
      </c>
      <c r="E11" s="19">
        <v>156961</v>
      </c>
      <c r="F11" s="19">
        <v>108546</v>
      </c>
      <c r="G11" s="19">
        <v>199749</v>
      </c>
      <c r="H11" s="19">
        <v>87391</v>
      </c>
      <c r="I11" s="19">
        <v>216467</v>
      </c>
      <c r="J11" s="19">
        <v>53312</v>
      </c>
      <c r="K11" s="19">
        <v>298018</v>
      </c>
      <c r="L11" s="19">
        <v>72516</v>
      </c>
      <c r="M11" s="19">
        <v>12021</v>
      </c>
      <c r="N11" s="20">
        <v>-1031441</v>
      </c>
      <c r="O11" s="21">
        <v>2509660</v>
      </c>
      <c r="P11" s="19">
        <v>2643414</v>
      </c>
      <c r="Q11" s="22">
        <v>1673924</v>
      </c>
    </row>
    <row r="12" spans="1:17" ht="13.5">
      <c r="A12" s="3" t="s">
        <v>29</v>
      </c>
      <c r="B12" s="2"/>
      <c r="C12" s="19">
        <v>4560</v>
      </c>
      <c r="D12" s="19">
        <v>4626</v>
      </c>
      <c r="E12" s="19">
        <v>747973</v>
      </c>
      <c r="F12" s="19">
        <v>697955</v>
      </c>
      <c r="G12" s="19">
        <v>292917</v>
      </c>
      <c r="H12" s="19">
        <v>142021</v>
      </c>
      <c r="I12" s="19">
        <v>1825148</v>
      </c>
      <c r="J12" s="19">
        <v>179241</v>
      </c>
      <c r="K12" s="19">
        <v>240905</v>
      </c>
      <c r="L12" s="19">
        <v>77435</v>
      </c>
      <c r="M12" s="19">
        <v>327331</v>
      </c>
      <c r="N12" s="20">
        <v>22758118</v>
      </c>
      <c r="O12" s="21">
        <v>27298230</v>
      </c>
      <c r="P12" s="19">
        <v>27357719</v>
      </c>
      <c r="Q12" s="22">
        <v>29678595</v>
      </c>
    </row>
    <row r="13" spans="1:17" ht="13.5">
      <c r="A13" s="3" t="s">
        <v>30</v>
      </c>
      <c r="B13" s="2"/>
      <c r="C13" s="19">
        <v>5922</v>
      </c>
      <c r="D13" s="19">
        <v>649780</v>
      </c>
      <c r="E13" s="19">
        <v>1290977</v>
      </c>
      <c r="F13" s="19">
        <v>5372</v>
      </c>
      <c r="G13" s="19">
        <v>1937953</v>
      </c>
      <c r="H13" s="19">
        <v>1291504</v>
      </c>
      <c r="I13" s="19">
        <v>679965</v>
      </c>
      <c r="J13" s="19">
        <v>660297</v>
      </c>
      <c r="K13" s="19">
        <v>634767</v>
      </c>
      <c r="L13" s="19">
        <v>634552</v>
      </c>
      <c r="M13" s="19">
        <v>634213</v>
      </c>
      <c r="N13" s="20">
        <v>-280247</v>
      </c>
      <c r="O13" s="21">
        <v>8145055</v>
      </c>
      <c r="P13" s="19">
        <v>8568599</v>
      </c>
      <c r="Q13" s="22">
        <v>9031303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3202628</v>
      </c>
      <c r="D15" s="16">
        <f t="shared" si="2"/>
        <v>3694612</v>
      </c>
      <c r="E15" s="16">
        <f t="shared" si="2"/>
        <v>4338927</v>
      </c>
      <c r="F15" s="16">
        <f t="shared" si="2"/>
        <v>3485296</v>
      </c>
      <c r="G15" s="16">
        <f t="shared" si="2"/>
        <v>5108612</v>
      </c>
      <c r="H15" s="16">
        <f t="shared" si="2"/>
        <v>3687793</v>
      </c>
      <c r="I15" s="16">
        <f t="shared" si="2"/>
        <v>3356207</v>
      </c>
      <c r="J15" s="16">
        <f t="shared" si="2"/>
        <v>3197622</v>
      </c>
      <c r="K15" s="16">
        <f t="shared" si="2"/>
        <v>-1233166</v>
      </c>
      <c r="L15" s="16">
        <f>SUM(L16:L18)</f>
        <v>3202076</v>
      </c>
      <c r="M15" s="16">
        <f>SUM(M16:M18)</f>
        <v>3213720</v>
      </c>
      <c r="N15" s="27">
        <f t="shared" si="2"/>
        <v>26904871</v>
      </c>
      <c r="O15" s="28">
        <f t="shared" si="2"/>
        <v>62159198</v>
      </c>
      <c r="P15" s="16">
        <f t="shared" si="2"/>
        <v>45824030</v>
      </c>
      <c r="Q15" s="29">
        <f t="shared" si="2"/>
        <v>59363764</v>
      </c>
    </row>
    <row r="16" spans="1:17" ht="13.5">
      <c r="A16" s="3" t="s">
        <v>33</v>
      </c>
      <c r="B16" s="2"/>
      <c r="C16" s="19">
        <v>809329</v>
      </c>
      <c r="D16" s="19">
        <v>1411115</v>
      </c>
      <c r="E16" s="19">
        <v>1998496</v>
      </c>
      <c r="F16" s="19">
        <v>1220648</v>
      </c>
      <c r="G16" s="19">
        <v>2900435</v>
      </c>
      <c r="H16" s="19">
        <v>1419988</v>
      </c>
      <c r="I16" s="19">
        <v>1148135</v>
      </c>
      <c r="J16" s="19">
        <v>993825</v>
      </c>
      <c r="K16" s="19">
        <v>-3409705</v>
      </c>
      <c r="L16" s="19">
        <v>1018241</v>
      </c>
      <c r="M16" s="19">
        <v>1039778</v>
      </c>
      <c r="N16" s="20">
        <v>9464050</v>
      </c>
      <c r="O16" s="21">
        <v>20014335</v>
      </c>
      <c r="P16" s="19">
        <v>16297234</v>
      </c>
      <c r="Q16" s="22">
        <v>19333762</v>
      </c>
    </row>
    <row r="17" spans="1:17" ht="13.5">
      <c r="A17" s="3" t="s">
        <v>34</v>
      </c>
      <c r="B17" s="2"/>
      <c r="C17" s="19">
        <v>2065037</v>
      </c>
      <c r="D17" s="19">
        <v>1968671</v>
      </c>
      <c r="E17" s="19">
        <v>1916667</v>
      </c>
      <c r="F17" s="19">
        <v>1916667</v>
      </c>
      <c r="G17" s="19">
        <v>1927263</v>
      </c>
      <c r="H17" s="19">
        <v>1916667</v>
      </c>
      <c r="I17" s="19">
        <v>1916667</v>
      </c>
      <c r="J17" s="19">
        <v>1926992</v>
      </c>
      <c r="K17" s="19">
        <v>1918634</v>
      </c>
      <c r="L17" s="19">
        <v>1951986</v>
      </c>
      <c r="M17" s="19">
        <v>1964213</v>
      </c>
      <c r="N17" s="20">
        <v>17102292</v>
      </c>
      <c r="O17" s="21">
        <v>38491756</v>
      </c>
      <c r="P17" s="19">
        <v>25506927</v>
      </c>
      <c r="Q17" s="22">
        <v>35523501</v>
      </c>
    </row>
    <row r="18" spans="1:17" ht="13.5">
      <c r="A18" s="3" t="s">
        <v>35</v>
      </c>
      <c r="B18" s="2"/>
      <c r="C18" s="19">
        <v>328262</v>
      </c>
      <c r="D18" s="19">
        <v>314826</v>
      </c>
      <c r="E18" s="19">
        <v>423764</v>
      </c>
      <c r="F18" s="19">
        <v>347981</v>
      </c>
      <c r="G18" s="19">
        <v>280914</v>
      </c>
      <c r="H18" s="19">
        <v>351138</v>
      </c>
      <c r="I18" s="19">
        <v>291405</v>
      </c>
      <c r="J18" s="19">
        <v>276805</v>
      </c>
      <c r="K18" s="19">
        <v>257905</v>
      </c>
      <c r="L18" s="19">
        <v>231849</v>
      </c>
      <c r="M18" s="19">
        <v>209729</v>
      </c>
      <c r="N18" s="20">
        <v>338529</v>
      </c>
      <c r="O18" s="21">
        <v>3653107</v>
      </c>
      <c r="P18" s="19">
        <v>4019869</v>
      </c>
      <c r="Q18" s="22">
        <v>4506501</v>
      </c>
    </row>
    <row r="19" spans="1:17" ht="13.5">
      <c r="A19" s="1" t="s">
        <v>36</v>
      </c>
      <c r="B19" s="4"/>
      <c r="C19" s="16">
        <f aca="true" t="shared" si="3" ref="C19:Q19">SUM(C20:C23)</f>
        <v>85401915</v>
      </c>
      <c r="D19" s="16">
        <f t="shared" si="3"/>
        <v>-1174467481</v>
      </c>
      <c r="E19" s="16">
        <f t="shared" si="3"/>
        <v>4324051098</v>
      </c>
      <c r="F19" s="16">
        <f t="shared" si="3"/>
        <v>-17703539</v>
      </c>
      <c r="G19" s="16">
        <f t="shared" si="3"/>
        <v>-706885789</v>
      </c>
      <c r="H19" s="16">
        <f t="shared" si="3"/>
        <v>69621167</v>
      </c>
      <c r="I19" s="16">
        <f t="shared" si="3"/>
        <v>-1906218357</v>
      </c>
      <c r="J19" s="16">
        <f t="shared" si="3"/>
        <v>38883059</v>
      </c>
      <c r="K19" s="16">
        <f t="shared" si="3"/>
        <v>128394565</v>
      </c>
      <c r="L19" s="16">
        <f>SUM(L20:L23)</f>
        <v>14648863</v>
      </c>
      <c r="M19" s="16">
        <f>SUM(M20:M23)</f>
        <v>36129962</v>
      </c>
      <c r="N19" s="27">
        <f t="shared" si="3"/>
        <v>1076365302</v>
      </c>
      <c r="O19" s="28">
        <f t="shared" si="3"/>
        <v>1968220765</v>
      </c>
      <c r="P19" s="16">
        <f t="shared" si="3"/>
        <v>2078697035</v>
      </c>
      <c r="Q19" s="29">
        <f t="shared" si="3"/>
        <v>2196931562</v>
      </c>
    </row>
    <row r="20" spans="1:17" ht="13.5">
      <c r="A20" s="3" t="s">
        <v>37</v>
      </c>
      <c r="B20" s="2"/>
      <c r="C20" s="19">
        <v>-14225501</v>
      </c>
      <c r="D20" s="19">
        <v>-1284970464</v>
      </c>
      <c r="E20" s="19">
        <v>4482373397</v>
      </c>
      <c r="F20" s="19">
        <v>-97959259</v>
      </c>
      <c r="G20" s="19">
        <v>-918357639</v>
      </c>
      <c r="H20" s="19">
        <v>-6493448</v>
      </c>
      <c r="I20" s="19">
        <v>-1928948470</v>
      </c>
      <c r="J20" s="19">
        <v>-19205279</v>
      </c>
      <c r="K20" s="19">
        <v>28224834</v>
      </c>
      <c r="L20" s="19">
        <v>-35964341</v>
      </c>
      <c r="M20" s="19">
        <v>-21065927</v>
      </c>
      <c r="N20" s="20">
        <v>943617900</v>
      </c>
      <c r="O20" s="21">
        <v>1127025803</v>
      </c>
      <c r="P20" s="19">
        <v>1183259619</v>
      </c>
      <c r="Q20" s="22">
        <v>1271410980</v>
      </c>
    </row>
    <row r="21" spans="1:17" ht="13.5">
      <c r="A21" s="3" t="s">
        <v>38</v>
      </c>
      <c r="B21" s="2"/>
      <c r="C21" s="19">
        <v>58993408</v>
      </c>
      <c r="D21" s="19">
        <v>89677657</v>
      </c>
      <c r="E21" s="19">
        <v>-158685835</v>
      </c>
      <c r="F21" s="19">
        <v>58546935</v>
      </c>
      <c r="G21" s="19">
        <v>169318337</v>
      </c>
      <c r="H21" s="19">
        <v>55128965</v>
      </c>
      <c r="I21" s="19">
        <v>5549580</v>
      </c>
      <c r="J21" s="19">
        <v>36206481</v>
      </c>
      <c r="K21" s="19">
        <v>55415580</v>
      </c>
      <c r="L21" s="19">
        <v>30552380</v>
      </c>
      <c r="M21" s="19">
        <v>36722925</v>
      </c>
      <c r="N21" s="20">
        <v>60488616</v>
      </c>
      <c r="O21" s="21">
        <v>497915029</v>
      </c>
      <c r="P21" s="19">
        <v>518467942</v>
      </c>
      <c r="Q21" s="22">
        <v>546324913</v>
      </c>
    </row>
    <row r="22" spans="1:17" ht="13.5">
      <c r="A22" s="3" t="s">
        <v>39</v>
      </c>
      <c r="B22" s="2"/>
      <c r="C22" s="23">
        <v>18393774</v>
      </c>
      <c r="D22" s="23">
        <v>9445846</v>
      </c>
      <c r="E22" s="23">
        <v>-845495</v>
      </c>
      <c r="F22" s="23">
        <v>10270038</v>
      </c>
      <c r="G22" s="23">
        <v>18695123</v>
      </c>
      <c r="H22" s="23">
        <v>10115927</v>
      </c>
      <c r="I22" s="23">
        <v>5954196</v>
      </c>
      <c r="J22" s="23">
        <v>10186703</v>
      </c>
      <c r="K22" s="23">
        <v>33877098</v>
      </c>
      <c r="L22" s="23">
        <v>8651658</v>
      </c>
      <c r="M22" s="23">
        <v>9272370</v>
      </c>
      <c r="N22" s="24">
        <v>71858171</v>
      </c>
      <c r="O22" s="25">
        <v>205875409</v>
      </c>
      <c r="P22" s="23">
        <v>233575914</v>
      </c>
      <c r="Q22" s="26">
        <v>228166857</v>
      </c>
    </row>
    <row r="23" spans="1:17" ht="13.5">
      <c r="A23" s="3" t="s">
        <v>40</v>
      </c>
      <c r="B23" s="2"/>
      <c r="C23" s="19">
        <v>22240234</v>
      </c>
      <c r="D23" s="19">
        <v>11379480</v>
      </c>
      <c r="E23" s="19">
        <v>1209031</v>
      </c>
      <c r="F23" s="19">
        <v>11438747</v>
      </c>
      <c r="G23" s="19">
        <v>23458390</v>
      </c>
      <c r="H23" s="19">
        <v>10869723</v>
      </c>
      <c r="I23" s="19">
        <v>11226337</v>
      </c>
      <c r="J23" s="19">
        <v>11695154</v>
      </c>
      <c r="K23" s="19">
        <v>10877053</v>
      </c>
      <c r="L23" s="19">
        <v>11409166</v>
      </c>
      <c r="M23" s="19">
        <v>11200594</v>
      </c>
      <c r="N23" s="20">
        <v>400615</v>
      </c>
      <c r="O23" s="21">
        <v>137404524</v>
      </c>
      <c r="P23" s="19">
        <v>143393560</v>
      </c>
      <c r="Q23" s="22">
        <v>151028812</v>
      </c>
    </row>
    <row r="24" spans="1:17" ht="13.5">
      <c r="A24" s="1" t="s">
        <v>41</v>
      </c>
      <c r="B24" s="4"/>
      <c r="C24" s="16"/>
      <c r="D24" s="16"/>
      <c r="E24" s="16">
        <v>1982815</v>
      </c>
      <c r="F24" s="16">
        <v>1816275</v>
      </c>
      <c r="G24" s="16">
        <v>1037985</v>
      </c>
      <c r="H24" s="16">
        <v>1010888</v>
      </c>
      <c r="I24" s="16">
        <v>2008951</v>
      </c>
      <c r="J24" s="16">
        <v>445133</v>
      </c>
      <c r="K24" s="16">
        <v>1105940</v>
      </c>
      <c r="L24" s="16">
        <v>17457315</v>
      </c>
      <c r="M24" s="16">
        <v>3018711</v>
      </c>
      <c r="N24" s="27">
        <v>6812325</v>
      </c>
      <c r="O24" s="28">
        <v>36696338</v>
      </c>
      <c r="P24" s="16">
        <v>38604548</v>
      </c>
      <c r="Q24" s="29">
        <v>40689195</v>
      </c>
    </row>
    <row r="25" spans="1:17" ht="13.5">
      <c r="A25" s="5" t="s">
        <v>42</v>
      </c>
      <c r="B25" s="6"/>
      <c r="C25" s="41">
        <f aca="true" t="shared" si="4" ref="C25:Q25">+C5+C9+C15+C19+C24</f>
        <v>245191146</v>
      </c>
      <c r="D25" s="41">
        <f t="shared" si="4"/>
        <v>-942020743</v>
      </c>
      <c r="E25" s="41">
        <f t="shared" si="4"/>
        <v>4299220001</v>
      </c>
      <c r="F25" s="41">
        <f t="shared" si="4"/>
        <v>49762398</v>
      </c>
      <c r="G25" s="41">
        <f t="shared" si="4"/>
        <v>-383929785</v>
      </c>
      <c r="H25" s="41">
        <f t="shared" si="4"/>
        <v>158528513</v>
      </c>
      <c r="I25" s="41">
        <f t="shared" si="4"/>
        <v>-1822205845</v>
      </c>
      <c r="J25" s="41">
        <f t="shared" si="4"/>
        <v>209465732</v>
      </c>
      <c r="K25" s="41">
        <f t="shared" si="4"/>
        <v>210586390</v>
      </c>
      <c r="L25" s="41">
        <f>+L5+L9+L15+L19+L24</f>
        <v>113159828</v>
      </c>
      <c r="M25" s="41">
        <f>+M5+M9+M15+M19+M24</f>
        <v>120886651</v>
      </c>
      <c r="N25" s="42">
        <f t="shared" si="4"/>
        <v>1135038511</v>
      </c>
      <c r="O25" s="43">
        <f t="shared" si="4"/>
        <v>3393682797</v>
      </c>
      <c r="P25" s="41">
        <f t="shared" si="4"/>
        <v>3549451515</v>
      </c>
      <c r="Q25" s="44">
        <f t="shared" si="4"/>
        <v>3777319167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42614642</v>
      </c>
      <c r="D28" s="16">
        <f t="shared" si="5"/>
        <v>36016834</v>
      </c>
      <c r="E28" s="16">
        <f>SUM(E29:E31)</f>
        <v>41551398</v>
      </c>
      <c r="F28" s="16">
        <f>SUM(F29:F31)</f>
        <v>49640590</v>
      </c>
      <c r="G28" s="16">
        <f>SUM(G29:G31)</f>
        <v>42680403</v>
      </c>
      <c r="H28" s="16">
        <f>SUM(H29:H31)</f>
        <v>107428900</v>
      </c>
      <c r="I28" s="16">
        <f t="shared" si="5"/>
        <v>55742610</v>
      </c>
      <c r="J28" s="16">
        <f t="shared" si="5"/>
        <v>48543113</v>
      </c>
      <c r="K28" s="16">
        <f t="shared" si="5"/>
        <v>191916901</v>
      </c>
      <c r="L28" s="16">
        <f>SUM(L29:L31)</f>
        <v>47952072</v>
      </c>
      <c r="M28" s="16">
        <f>SUM(M29:M31)</f>
        <v>-224042617</v>
      </c>
      <c r="N28" s="17">
        <f t="shared" si="5"/>
        <v>174620859</v>
      </c>
      <c r="O28" s="18">
        <f t="shared" si="5"/>
        <v>614665705</v>
      </c>
      <c r="P28" s="16">
        <f t="shared" si="5"/>
        <v>658365532</v>
      </c>
      <c r="Q28" s="17">
        <f t="shared" si="5"/>
        <v>693917353</v>
      </c>
    </row>
    <row r="29" spans="1:17" ht="13.5">
      <c r="A29" s="3" t="s">
        <v>23</v>
      </c>
      <c r="B29" s="2"/>
      <c r="C29" s="19">
        <v>14351031</v>
      </c>
      <c r="D29" s="19">
        <v>7864049</v>
      </c>
      <c r="E29" s="19">
        <v>9866440</v>
      </c>
      <c r="F29" s="19">
        <v>10949181</v>
      </c>
      <c r="G29" s="19">
        <v>10083809</v>
      </c>
      <c r="H29" s="19">
        <v>8183718</v>
      </c>
      <c r="I29" s="19">
        <v>9944476</v>
      </c>
      <c r="J29" s="19">
        <v>13852731</v>
      </c>
      <c r="K29" s="19">
        <v>15057855</v>
      </c>
      <c r="L29" s="19">
        <v>12790118</v>
      </c>
      <c r="M29" s="19">
        <v>11451539</v>
      </c>
      <c r="N29" s="20">
        <v>12167848</v>
      </c>
      <c r="O29" s="21">
        <v>136562795</v>
      </c>
      <c r="P29" s="19">
        <v>144232533</v>
      </c>
      <c r="Q29" s="22">
        <v>152021180</v>
      </c>
    </row>
    <row r="30" spans="1:17" ht="13.5">
      <c r="A30" s="3" t="s">
        <v>24</v>
      </c>
      <c r="B30" s="2"/>
      <c r="C30" s="23">
        <v>28263611</v>
      </c>
      <c r="D30" s="23">
        <v>28152785</v>
      </c>
      <c r="E30" s="23">
        <v>31684958</v>
      </c>
      <c r="F30" s="23">
        <v>38691409</v>
      </c>
      <c r="G30" s="23">
        <v>32596594</v>
      </c>
      <c r="H30" s="23">
        <v>99245182</v>
      </c>
      <c r="I30" s="23">
        <v>45798134</v>
      </c>
      <c r="J30" s="23">
        <v>34690382</v>
      </c>
      <c r="K30" s="23">
        <v>176859046</v>
      </c>
      <c r="L30" s="23">
        <v>35161954</v>
      </c>
      <c r="M30" s="23">
        <v>-235494156</v>
      </c>
      <c r="N30" s="24">
        <v>162453011</v>
      </c>
      <c r="O30" s="25">
        <v>478102910</v>
      </c>
      <c r="P30" s="23">
        <v>514132999</v>
      </c>
      <c r="Q30" s="26">
        <v>541896173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27101352</v>
      </c>
      <c r="D32" s="16">
        <f t="shared" si="6"/>
        <v>27576762</v>
      </c>
      <c r="E32" s="16">
        <f>SUM(E33:E37)</f>
        <v>27711212</v>
      </c>
      <c r="F32" s="16">
        <f>SUM(F33:F37)</f>
        <v>31997656</v>
      </c>
      <c r="G32" s="16">
        <f>SUM(G33:G37)</f>
        <v>31394754</v>
      </c>
      <c r="H32" s="16">
        <f>SUM(H33:H37)</f>
        <v>27601695</v>
      </c>
      <c r="I32" s="16">
        <f t="shared" si="6"/>
        <v>28827990</v>
      </c>
      <c r="J32" s="16">
        <f t="shared" si="6"/>
        <v>28793635</v>
      </c>
      <c r="K32" s="16">
        <f t="shared" si="6"/>
        <v>30093220</v>
      </c>
      <c r="L32" s="16">
        <f>SUM(L33:L37)</f>
        <v>28655560</v>
      </c>
      <c r="M32" s="16">
        <f>SUM(M33:M37)</f>
        <v>31247315</v>
      </c>
      <c r="N32" s="27">
        <f t="shared" si="6"/>
        <v>33385297</v>
      </c>
      <c r="O32" s="28">
        <f t="shared" si="6"/>
        <v>354386448</v>
      </c>
      <c r="P32" s="16">
        <f t="shared" si="6"/>
        <v>371125673</v>
      </c>
      <c r="Q32" s="29">
        <f t="shared" si="6"/>
        <v>391166451</v>
      </c>
    </row>
    <row r="33" spans="1:17" ht="13.5">
      <c r="A33" s="3" t="s">
        <v>27</v>
      </c>
      <c r="B33" s="2"/>
      <c r="C33" s="19">
        <v>12539679</v>
      </c>
      <c r="D33" s="19">
        <v>12538772</v>
      </c>
      <c r="E33" s="19">
        <v>12556956</v>
      </c>
      <c r="F33" s="19">
        <v>12544056</v>
      </c>
      <c r="G33" s="19">
        <v>12559319</v>
      </c>
      <c r="H33" s="19">
        <v>12539578</v>
      </c>
      <c r="I33" s="19">
        <v>12540821</v>
      </c>
      <c r="J33" s="19">
        <v>12656559</v>
      </c>
      <c r="K33" s="19">
        <v>12632695</v>
      </c>
      <c r="L33" s="19">
        <v>12630489</v>
      </c>
      <c r="M33" s="19">
        <v>13058739</v>
      </c>
      <c r="N33" s="20">
        <v>12897786</v>
      </c>
      <c r="O33" s="21">
        <v>151695449</v>
      </c>
      <c r="P33" s="19">
        <v>161883232</v>
      </c>
      <c r="Q33" s="22">
        <v>170624932</v>
      </c>
    </row>
    <row r="34" spans="1:17" ht="13.5">
      <c r="A34" s="3" t="s">
        <v>28</v>
      </c>
      <c r="B34" s="2"/>
      <c r="C34" s="19">
        <v>2324414</v>
      </c>
      <c r="D34" s="19">
        <v>2333537</v>
      </c>
      <c r="E34" s="19">
        <v>2414245</v>
      </c>
      <c r="F34" s="19">
        <v>2411634</v>
      </c>
      <c r="G34" s="19">
        <v>2403863</v>
      </c>
      <c r="H34" s="19">
        <v>2335018</v>
      </c>
      <c r="I34" s="19">
        <v>2367797</v>
      </c>
      <c r="J34" s="19">
        <v>2340137</v>
      </c>
      <c r="K34" s="19">
        <v>2327164</v>
      </c>
      <c r="L34" s="19">
        <v>2329621</v>
      </c>
      <c r="M34" s="19">
        <v>2324994</v>
      </c>
      <c r="N34" s="20">
        <v>2465036</v>
      </c>
      <c r="O34" s="21">
        <v>28377460</v>
      </c>
      <c r="P34" s="19">
        <v>30002985</v>
      </c>
      <c r="Q34" s="22">
        <v>31623146</v>
      </c>
    </row>
    <row r="35" spans="1:17" ht="13.5">
      <c r="A35" s="3" t="s">
        <v>29</v>
      </c>
      <c r="B35" s="2"/>
      <c r="C35" s="19">
        <v>10957294</v>
      </c>
      <c r="D35" s="19">
        <v>11424003</v>
      </c>
      <c r="E35" s="19">
        <v>11172608</v>
      </c>
      <c r="F35" s="19">
        <v>15721077</v>
      </c>
      <c r="G35" s="19">
        <v>15095104</v>
      </c>
      <c r="H35" s="19">
        <v>11445812</v>
      </c>
      <c r="I35" s="19">
        <v>12613487</v>
      </c>
      <c r="J35" s="19">
        <v>12518525</v>
      </c>
      <c r="K35" s="19">
        <v>13829211</v>
      </c>
      <c r="L35" s="19">
        <v>12414191</v>
      </c>
      <c r="M35" s="19">
        <v>14580624</v>
      </c>
      <c r="N35" s="20">
        <v>16699813</v>
      </c>
      <c r="O35" s="21">
        <v>158471749</v>
      </c>
      <c r="P35" s="19">
        <v>162277192</v>
      </c>
      <c r="Q35" s="22">
        <v>171040156</v>
      </c>
    </row>
    <row r="36" spans="1:17" ht="13.5">
      <c r="A36" s="3" t="s">
        <v>30</v>
      </c>
      <c r="B36" s="2"/>
      <c r="C36" s="19">
        <v>1279965</v>
      </c>
      <c r="D36" s="19">
        <v>1280450</v>
      </c>
      <c r="E36" s="19">
        <v>1567403</v>
      </c>
      <c r="F36" s="19">
        <v>1320889</v>
      </c>
      <c r="G36" s="19">
        <v>1336468</v>
      </c>
      <c r="H36" s="19">
        <v>1281287</v>
      </c>
      <c r="I36" s="19">
        <v>1305885</v>
      </c>
      <c r="J36" s="19">
        <v>1278414</v>
      </c>
      <c r="K36" s="19">
        <v>1304150</v>
      </c>
      <c r="L36" s="19">
        <v>1281259</v>
      </c>
      <c r="M36" s="19">
        <v>1282958</v>
      </c>
      <c r="N36" s="20">
        <v>1322662</v>
      </c>
      <c r="O36" s="21">
        <v>15841790</v>
      </c>
      <c r="P36" s="19">
        <v>16962264</v>
      </c>
      <c r="Q36" s="22">
        <v>17878217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18644262</v>
      </c>
      <c r="D38" s="16">
        <f t="shared" si="7"/>
        <v>20023462</v>
      </c>
      <c r="E38" s="16">
        <f>SUM(E39:E41)</f>
        <v>24856631</v>
      </c>
      <c r="F38" s="16">
        <f>SUM(F39:F41)</f>
        <v>25099373</v>
      </c>
      <c r="G38" s="16">
        <f>SUM(G39:G41)</f>
        <v>27342431</v>
      </c>
      <c r="H38" s="16">
        <f>SUM(H39:H41)</f>
        <v>19570433</v>
      </c>
      <c r="I38" s="16">
        <f t="shared" si="7"/>
        <v>20887442</v>
      </c>
      <c r="J38" s="16">
        <f t="shared" si="7"/>
        <v>23517670</v>
      </c>
      <c r="K38" s="16">
        <f t="shared" si="7"/>
        <v>21928187</v>
      </c>
      <c r="L38" s="16">
        <f>SUM(L39:L41)</f>
        <v>21497137</v>
      </c>
      <c r="M38" s="16">
        <f>SUM(M39:M41)</f>
        <v>20219820</v>
      </c>
      <c r="N38" s="27">
        <f t="shared" si="7"/>
        <v>27076789</v>
      </c>
      <c r="O38" s="28">
        <f t="shared" si="7"/>
        <v>270663637</v>
      </c>
      <c r="P38" s="16">
        <f t="shared" si="7"/>
        <v>296204274</v>
      </c>
      <c r="Q38" s="29">
        <f t="shared" si="7"/>
        <v>312199225</v>
      </c>
    </row>
    <row r="39" spans="1:17" ht="13.5">
      <c r="A39" s="3" t="s">
        <v>33</v>
      </c>
      <c r="B39" s="2"/>
      <c r="C39" s="19">
        <v>6687383</v>
      </c>
      <c r="D39" s="19">
        <v>6716604</v>
      </c>
      <c r="E39" s="19">
        <v>6835712</v>
      </c>
      <c r="F39" s="19">
        <v>7181620</v>
      </c>
      <c r="G39" s="19">
        <v>12972156</v>
      </c>
      <c r="H39" s="19">
        <v>7396881</v>
      </c>
      <c r="I39" s="19">
        <v>6834640</v>
      </c>
      <c r="J39" s="19">
        <v>7059262</v>
      </c>
      <c r="K39" s="19">
        <v>6907321</v>
      </c>
      <c r="L39" s="19">
        <v>6722421</v>
      </c>
      <c r="M39" s="19">
        <v>6480885</v>
      </c>
      <c r="N39" s="20">
        <v>7202883</v>
      </c>
      <c r="O39" s="21">
        <v>88997768</v>
      </c>
      <c r="P39" s="19">
        <v>96693202</v>
      </c>
      <c r="Q39" s="22">
        <v>101914624</v>
      </c>
    </row>
    <row r="40" spans="1:17" ht="13.5">
      <c r="A40" s="3" t="s">
        <v>34</v>
      </c>
      <c r="B40" s="2"/>
      <c r="C40" s="19">
        <v>9321675</v>
      </c>
      <c r="D40" s="19">
        <v>10635054</v>
      </c>
      <c r="E40" s="19">
        <v>14967240</v>
      </c>
      <c r="F40" s="19">
        <v>12826449</v>
      </c>
      <c r="G40" s="19">
        <v>10137482</v>
      </c>
      <c r="H40" s="19">
        <v>9515378</v>
      </c>
      <c r="I40" s="19">
        <v>11292426</v>
      </c>
      <c r="J40" s="19">
        <v>13650324</v>
      </c>
      <c r="K40" s="19">
        <v>12267167</v>
      </c>
      <c r="L40" s="19">
        <v>12084858</v>
      </c>
      <c r="M40" s="19">
        <v>10918953</v>
      </c>
      <c r="N40" s="20">
        <v>17371364</v>
      </c>
      <c r="O40" s="21">
        <v>144988370</v>
      </c>
      <c r="P40" s="19">
        <v>155955583</v>
      </c>
      <c r="Q40" s="22">
        <v>164377119</v>
      </c>
    </row>
    <row r="41" spans="1:17" ht="13.5">
      <c r="A41" s="3" t="s">
        <v>35</v>
      </c>
      <c r="B41" s="2"/>
      <c r="C41" s="19">
        <v>2635204</v>
      </c>
      <c r="D41" s="19">
        <v>2671804</v>
      </c>
      <c r="E41" s="19">
        <v>3053679</v>
      </c>
      <c r="F41" s="19">
        <v>5091304</v>
      </c>
      <c r="G41" s="19">
        <v>4232793</v>
      </c>
      <c r="H41" s="19">
        <v>2658174</v>
      </c>
      <c r="I41" s="19">
        <v>2760376</v>
      </c>
      <c r="J41" s="19">
        <v>2808084</v>
      </c>
      <c r="K41" s="19">
        <v>2753699</v>
      </c>
      <c r="L41" s="19">
        <v>2689858</v>
      </c>
      <c r="M41" s="19">
        <v>2819982</v>
      </c>
      <c r="N41" s="20">
        <v>2502542</v>
      </c>
      <c r="O41" s="21">
        <v>36677499</v>
      </c>
      <c r="P41" s="19">
        <v>43555489</v>
      </c>
      <c r="Q41" s="22">
        <v>45907482</v>
      </c>
    </row>
    <row r="42" spans="1:17" ht="13.5">
      <c r="A42" s="1" t="s">
        <v>36</v>
      </c>
      <c r="B42" s="4"/>
      <c r="C42" s="16">
        <f aca="true" t="shared" si="8" ref="C42:Q42">SUM(C43:C46)</f>
        <v>173016696</v>
      </c>
      <c r="D42" s="16">
        <f t="shared" si="8"/>
        <v>174530427</v>
      </c>
      <c r="E42" s="16">
        <f>SUM(E43:E46)</f>
        <v>189456206</v>
      </c>
      <c r="F42" s="16">
        <f>SUM(F43:F46)</f>
        <v>45612857</v>
      </c>
      <c r="G42" s="16">
        <f>SUM(G43:G46)</f>
        <v>4703447</v>
      </c>
      <c r="H42" s="16">
        <f>SUM(H43:H46)</f>
        <v>128961879</v>
      </c>
      <c r="I42" s="16">
        <f t="shared" si="8"/>
        <v>-189024563</v>
      </c>
      <c r="J42" s="16">
        <f t="shared" si="8"/>
        <v>-32945672</v>
      </c>
      <c r="K42" s="16">
        <f t="shared" si="8"/>
        <v>153659050</v>
      </c>
      <c r="L42" s="16">
        <f>SUM(L43:L46)</f>
        <v>119227726</v>
      </c>
      <c r="M42" s="16">
        <f>SUM(M43:M46)</f>
        <v>208849758</v>
      </c>
      <c r="N42" s="27">
        <f t="shared" si="8"/>
        <v>1646137814</v>
      </c>
      <c r="O42" s="28">
        <f t="shared" si="8"/>
        <v>2622185625</v>
      </c>
      <c r="P42" s="16">
        <f t="shared" si="8"/>
        <v>2701908724</v>
      </c>
      <c r="Q42" s="29">
        <f t="shared" si="8"/>
        <v>2847811796</v>
      </c>
    </row>
    <row r="43" spans="1:17" ht="13.5">
      <c r="A43" s="3" t="s">
        <v>37</v>
      </c>
      <c r="B43" s="2"/>
      <c r="C43" s="19">
        <v>122744785</v>
      </c>
      <c r="D43" s="19">
        <v>122664168</v>
      </c>
      <c r="E43" s="19">
        <v>134141173</v>
      </c>
      <c r="F43" s="19">
        <v>130013257</v>
      </c>
      <c r="G43" s="19">
        <v>129143230</v>
      </c>
      <c r="H43" s="19">
        <v>129976016</v>
      </c>
      <c r="I43" s="19">
        <v>133630841</v>
      </c>
      <c r="J43" s="19">
        <v>128654036</v>
      </c>
      <c r="K43" s="19">
        <v>134360547</v>
      </c>
      <c r="L43" s="19">
        <v>122399691</v>
      </c>
      <c r="M43" s="19">
        <v>184567833</v>
      </c>
      <c r="N43" s="20">
        <v>373423697</v>
      </c>
      <c r="O43" s="21">
        <v>1845719274</v>
      </c>
      <c r="P43" s="19">
        <v>1911602328</v>
      </c>
      <c r="Q43" s="22">
        <v>2014828855</v>
      </c>
    </row>
    <row r="44" spans="1:17" ht="13.5">
      <c r="A44" s="3" t="s">
        <v>38</v>
      </c>
      <c r="B44" s="2"/>
      <c r="C44" s="19">
        <v>20416102</v>
      </c>
      <c r="D44" s="19">
        <v>20995559</v>
      </c>
      <c r="E44" s="19">
        <v>23386431</v>
      </c>
      <c r="F44" s="19">
        <v>-115579111</v>
      </c>
      <c r="G44" s="19">
        <v>-157808564</v>
      </c>
      <c r="H44" s="19">
        <v>-32833895</v>
      </c>
      <c r="I44" s="19">
        <v>-354006056</v>
      </c>
      <c r="J44" s="19">
        <v>-193957771</v>
      </c>
      <c r="K44" s="19">
        <v>-14021420</v>
      </c>
      <c r="L44" s="19">
        <v>-34699865</v>
      </c>
      <c r="M44" s="19">
        <v>-9332689</v>
      </c>
      <c r="N44" s="20">
        <v>1231625618</v>
      </c>
      <c r="O44" s="21">
        <v>384184339</v>
      </c>
      <c r="P44" s="19">
        <v>390380325</v>
      </c>
      <c r="Q44" s="22">
        <v>411460865</v>
      </c>
    </row>
    <row r="45" spans="1:17" ht="13.5">
      <c r="A45" s="3" t="s">
        <v>39</v>
      </c>
      <c r="B45" s="2"/>
      <c r="C45" s="23">
        <v>18456067</v>
      </c>
      <c r="D45" s="23">
        <v>18631021</v>
      </c>
      <c r="E45" s="23">
        <v>19369078</v>
      </c>
      <c r="F45" s="23">
        <v>18984119</v>
      </c>
      <c r="G45" s="23">
        <v>21315398</v>
      </c>
      <c r="H45" s="23">
        <v>19540629</v>
      </c>
      <c r="I45" s="23">
        <v>19254161</v>
      </c>
      <c r="J45" s="23">
        <v>18707797</v>
      </c>
      <c r="K45" s="23">
        <v>19701472</v>
      </c>
      <c r="L45" s="23">
        <v>18700276</v>
      </c>
      <c r="M45" s="23">
        <v>20767682</v>
      </c>
      <c r="N45" s="24">
        <v>23009530</v>
      </c>
      <c r="O45" s="25">
        <v>236437230</v>
      </c>
      <c r="P45" s="23">
        <v>247097894</v>
      </c>
      <c r="Q45" s="26">
        <v>260441180</v>
      </c>
    </row>
    <row r="46" spans="1:17" ht="13.5">
      <c r="A46" s="3" t="s">
        <v>40</v>
      </c>
      <c r="B46" s="2"/>
      <c r="C46" s="19">
        <v>11399742</v>
      </c>
      <c r="D46" s="19">
        <v>12239679</v>
      </c>
      <c r="E46" s="19">
        <v>12559524</v>
      </c>
      <c r="F46" s="19">
        <v>12194592</v>
      </c>
      <c r="G46" s="19">
        <v>12053383</v>
      </c>
      <c r="H46" s="19">
        <v>12279129</v>
      </c>
      <c r="I46" s="19">
        <v>12096491</v>
      </c>
      <c r="J46" s="19">
        <v>13650266</v>
      </c>
      <c r="K46" s="19">
        <v>13618451</v>
      </c>
      <c r="L46" s="19">
        <v>12827624</v>
      </c>
      <c r="M46" s="19">
        <v>12846932</v>
      </c>
      <c r="N46" s="20">
        <v>18078969</v>
      </c>
      <c r="O46" s="21">
        <v>155844782</v>
      </c>
      <c r="P46" s="19">
        <v>152828177</v>
      </c>
      <c r="Q46" s="22">
        <v>161080896</v>
      </c>
    </row>
    <row r="47" spans="1:17" ht="13.5">
      <c r="A47" s="1" t="s">
        <v>41</v>
      </c>
      <c r="B47" s="4"/>
      <c r="C47" s="16">
        <v>2079268</v>
      </c>
      <c r="D47" s="16">
        <v>2069944</v>
      </c>
      <c r="E47" s="16">
        <v>2188944</v>
      </c>
      <c r="F47" s="16">
        <v>2198926</v>
      </c>
      <c r="G47" s="16">
        <v>2146775</v>
      </c>
      <c r="H47" s="16">
        <v>2204106</v>
      </c>
      <c r="I47" s="16">
        <v>2333740</v>
      </c>
      <c r="J47" s="16">
        <v>2255301</v>
      </c>
      <c r="K47" s="16">
        <v>2182128</v>
      </c>
      <c r="L47" s="16">
        <v>2296659</v>
      </c>
      <c r="M47" s="16">
        <v>2541460</v>
      </c>
      <c r="N47" s="27">
        <v>2477106</v>
      </c>
      <c r="O47" s="28">
        <v>26974357</v>
      </c>
      <c r="P47" s="16">
        <v>28897312</v>
      </c>
      <c r="Q47" s="29">
        <v>30457768</v>
      </c>
    </row>
    <row r="48" spans="1:17" ht="13.5">
      <c r="A48" s="5" t="s">
        <v>44</v>
      </c>
      <c r="B48" s="6"/>
      <c r="C48" s="41">
        <f aca="true" t="shared" si="9" ref="C48:Q48">+C28+C32+C38+C42+C47</f>
        <v>263456220</v>
      </c>
      <c r="D48" s="41">
        <f t="shared" si="9"/>
        <v>260217429</v>
      </c>
      <c r="E48" s="41">
        <f>+E28+E32+E38+E42+E47</f>
        <v>285764391</v>
      </c>
      <c r="F48" s="41">
        <f>+F28+F32+F38+F42+F47</f>
        <v>154549402</v>
      </c>
      <c r="G48" s="41">
        <f>+G28+G32+G38+G42+G47</f>
        <v>108267810</v>
      </c>
      <c r="H48" s="41">
        <f>+H28+H32+H38+H42+H47</f>
        <v>285767013</v>
      </c>
      <c r="I48" s="41">
        <f t="shared" si="9"/>
        <v>-81232781</v>
      </c>
      <c r="J48" s="41">
        <f t="shared" si="9"/>
        <v>70164047</v>
      </c>
      <c r="K48" s="41">
        <f t="shared" si="9"/>
        <v>399779486</v>
      </c>
      <c r="L48" s="41">
        <f>+L28+L32+L38+L42+L47</f>
        <v>219629154</v>
      </c>
      <c r="M48" s="41">
        <f>+M28+M32+M38+M42+M47</f>
        <v>38815736</v>
      </c>
      <c r="N48" s="42">
        <f t="shared" si="9"/>
        <v>1883697865</v>
      </c>
      <c r="O48" s="43">
        <f t="shared" si="9"/>
        <v>3888875772</v>
      </c>
      <c r="P48" s="41">
        <f t="shared" si="9"/>
        <v>4056501515</v>
      </c>
      <c r="Q48" s="44">
        <f t="shared" si="9"/>
        <v>4275552593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-18265074</v>
      </c>
      <c r="D49" s="45">
        <f t="shared" si="10"/>
        <v>-1202238172</v>
      </c>
      <c r="E49" s="45">
        <f t="shared" si="10"/>
        <v>4013455610</v>
      </c>
      <c r="F49" s="45">
        <f t="shared" si="10"/>
        <v>-104787004</v>
      </c>
      <c r="G49" s="45">
        <f t="shared" si="10"/>
        <v>-492197595</v>
      </c>
      <c r="H49" s="45">
        <f t="shared" si="10"/>
        <v>-127238500</v>
      </c>
      <c r="I49" s="45">
        <f t="shared" si="10"/>
        <v>-1740973064</v>
      </c>
      <c r="J49" s="45">
        <f t="shared" si="10"/>
        <v>139301685</v>
      </c>
      <c r="K49" s="45">
        <f t="shared" si="10"/>
        <v>-189193096</v>
      </c>
      <c r="L49" s="45">
        <f>+L25-L48</f>
        <v>-106469326</v>
      </c>
      <c r="M49" s="45">
        <f>+M25-M48</f>
        <v>82070915</v>
      </c>
      <c r="N49" s="46">
        <f t="shared" si="10"/>
        <v>-748659354</v>
      </c>
      <c r="O49" s="47">
        <f t="shared" si="10"/>
        <v>-495192975</v>
      </c>
      <c r="P49" s="45">
        <f t="shared" si="10"/>
        <v>-507050000</v>
      </c>
      <c r="Q49" s="48">
        <f t="shared" si="10"/>
        <v>-498233426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87619647</v>
      </c>
      <c r="D5" s="16">
        <f t="shared" si="0"/>
        <v>40421464</v>
      </c>
      <c r="E5" s="16">
        <f t="shared" si="0"/>
        <v>38844372</v>
      </c>
      <c r="F5" s="16">
        <f t="shared" si="0"/>
        <v>38558539</v>
      </c>
      <c r="G5" s="16">
        <f t="shared" si="0"/>
        <v>38606727</v>
      </c>
      <c r="H5" s="16">
        <f t="shared" si="0"/>
        <v>76890141</v>
      </c>
      <c r="I5" s="16">
        <f t="shared" si="0"/>
        <v>38728248</v>
      </c>
      <c r="J5" s="16">
        <f t="shared" si="0"/>
        <v>38929572</v>
      </c>
      <c r="K5" s="16">
        <f t="shared" si="0"/>
        <v>61602662</v>
      </c>
      <c r="L5" s="16">
        <f>SUM(L6:L8)</f>
        <v>39433539</v>
      </c>
      <c r="M5" s="16">
        <f>SUM(M6:M8)</f>
        <v>39217455</v>
      </c>
      <c r="N5" s="17">
        <f t="shared" si="0"/>
        <v>39966540</v>
      </c>
      <c r="O5" s="18">
        <f t="shared" si="0"/>
        <v>578818906</v>
      </c>
      <c r="P5" s="16">
        <f t="shared" si="0"/>
        <v>619582593</v>
      </c>
      <c r="Q5" s="17">
        <f t="shared" si="0"/>
        <v>653797595</v>
      </c>
    </row>
    <row r="6" spans="1:17" ht="13.5">
      <c r="A6" s="3" t="s">
        <v>23</v>
      </c>
      <c r="B6" s="2"/>
      <c r="C6" s="19">
        <v>39773365</v>
      </c>
      <c r="D6" s="19">
        <v>7250</v>
      </c>
      <c r="E6" s="19">
        <v>7250</v>
      </c>
      <c r="F6" s="19">
        <v>7250</v>
      </c>
      <c r="G6" s="19">
        <v>7250</v>
      </c>
      <c r="H6" s="19">
        <v>31819929</v>
      </c>
      <c r="I6" s="19">
        <v>7250</v>
      </c>
      <c r="J6" s="19">
        <v>7250</v>
      </c>
      <c r="K6" s="19">
        <v>20217054</v>
      </c>
      <c r="L6" s="19">
        <v>7250</v>
      </c>
      <c r="M6" s="19">
        <v>7250</v>
      </c>
      <c r="N6" s="20">
        <v>415583</v>
      </c>
      <c r="O6" s="21">
        <v>92283931</v>
      </c>
      <c r="P6" s="19">
        <v>107894275</v>
      </c>
      <c r="Q6" s="22">
        <v>126256811</v>
      </c>
    </row>
    <row r="7" spans="1:17" ht="13.5">
      <c r="A7" s="3" t="s">
        <v>24</v>
      </c>
      <c r="B7" s="2"/>
      <c r="C7" s="23">
        <v>47846282</v>
      </c>
      <c r="D7" s="23">
        <v>40414214</v>
      </c>
      <c r="E7" s="23">
        <v>38837122</v>
      </c>
      <c r="F7" s="23">
        <v>38551289</v>
      </c>
      <c r="G7" s="23">
        <v>38599477</v>
      </c>
      <c r="H7" s="23">
        <v>45070212</v>
      </c>
      <c r="I7" s="23">
        <v>38720998</v>
      </c>
      <c r="J7" s="23">
        <v>38922322</v>
      </c>
      <c r="K7" s="23">
        <v>41385608</v>
      </c>
      <c r="L7" s="23">
        <v>39426289</v>
      </c>
      <c r="M7" s="23">
        <v>39210205</v>
      </c>
      <c r="N7" s="24">
        <v>39550957</v>
      </c>
      <c r="O7" s="25">
        <v>486534975</v>
      </c>
      <c r="P7" s="23">
        <v>511688318</v>
      </c>
      <c r="Q7" s="26">
        <v>527540784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8019023</v>
      </c>
      <c r="D9" s="16">
        <f t="shared" si="1"/>
        <v>2024398</v>
      </c>
      <c r="E9" s="16">
        <f t="shared" si="1"/>
        <v>1763023</v>
      </c>
      <c r="F9" s="16">
        <f t="shared" si="1"/>
        <v>1763023</v>
      </c>
      <c r="G9" s="16">
        <f t="shared" si="1"/>
        <v>2233498</v>
      </c>
      <c r="H9" s="16">
        <f t="shared" si="1"/>
        <v>10943023</v>
      </c>
      <c r="I9" s="16">
        <f t="shared" si="1"/>
        <v>1763023</v>
      </c>
      <c r="J9" s="16">
        <f t="shared" si="1"/>
        <v>2076673</v>
      </c>
      <c r="K9" s="16">
        <f t="shared" si="1"/>
        <v>9347023</v>
      </c>
      <c r="L9" s="16">
        <f>SUM(L10:L14)</f>
        <v>1763023</v>
      </c>
      <c r="M9" s="16">
        <f>SUM(M10:M14)</f>
        <v>1763023</v>
      </c>
      <c r="N9" s="27">
        <f t="shared" si="1"/>
        <v>3740992</v>
      </c>
      <c r="O9" s="28">
        <f t="shared" si="1"/>
        <v>47199745</v>
      </c>
      <c r="P9" s="16">
        <f t="shared" si="1"/>
        <v>43439179</v>
      </c>
      <c r="Q9" s="29">
        <f t="shared" si="1"/>
        <v>41146300</v>
      </c>
    </row>
    <row r="10" spans="1:17" ht="13.5">
      <c r="A10" s="3" t="s">
        <v>27</v>
      </c>
      <c r="B10" s="2"/>
      <c r="C10" s="19">
        <v>5775672</v>
      </c>
      <c r="D10" s="19">
        <v>159672</v>
      </c>
      <c r="E10" s="19">
        <v>159672</v>
      </c>
      <c r="F10" s="19">
        <v>159672</v>
      </c>
      <c r="G10" s="19">
        <v>159672</v>
      </c>
      <c r="H10" s="19">
        <v>8479672</v>
      </c>
      <c r="I10" s="19">
        <v>159672</v>
      </c>
      <c r="J10" s="19">
        <v>159672</v>
      </c>
      <c r="K10" s="19">
        <v>7023672</v>
      </c>
      <c r="L10" s="19">
        <v>159672</v>
      </c>
      <c r="M10" s="19">
        <v>159672</v>
      </c>
      <c r="N10" s="20">
        <v>277651</v>
      </c>
      <c r="O10" s="21">
        <v>22834043</v>
      </c>
      <c r="P10" s="19">
        <v>18132095</v>
      </c>
      <c r="Q10" s="22">
        <v>15239135</v>
      </c>
    </row>
    <row r="11" spans="1:17" ht="13.5">
      <c r="A11" s="3" t="s">
        <v>28</v>
      </c>
      <c r="B11" s="2"/>
      <c r="C11" s="19">
        <v>610964</v>
      </c>
      <c r="D11" s="19">
        <v>332339</v>
      </c>
      <c r="E11" s="19">
        <v>70964</v>
      </c>
      <c r="F11" s="19">
        <v>70964</v>
      </c>
      <c r="G11" s="19">
        <v>541439</v>
      </c>
      <c r="H11" s="19">
        <v>870964</v>
      </c>
      <c r="I11" s="19">
        <v>70964</v>
      </c>
      <c r="J11" s="19">
        <v>384614</v>
      </c>
      <c r="K11" s="19">
        <v>730964</v>
      </c>
      <c r="L11" s="19">
        <v>70964</v>
      </c>
      <c r="M11" s="19">
        <v>70964</v>
      </c>
      <c r="N11" s="20">
        <v>70965</v>
      </c>
      <c r="O11" s="21">
        <v>3897069</v>
      </c>
      <c r="P11" s="19">
        <v>5398404</v>
      </c>
      <c r="Q11" s="22">
        <v>5347815</v>
      </c>
    </row>
    <row r="12" spans="1:17" ht="13.5">
      <c r="A12" s="3" t="s">
        <v>29</v>
      </c>
      <c r="B12" s="2"/>
      <c r="C12" s="19">
        <v>1508928</v>
      </c>
      <c r="D12" s="19">
        <v>1508928</v>
      </c>
      <c r="E12" s="19">
        <v>1508928</v>
      </c>
      <c r="F12" s="19">
        <v>1508928</v>
      </c>
      <c r="G12" s="19">
        <v>1508928</v>
      </c>
      <c r="H12" s="19">
        <v>1508928</v>
      </c>
      <c r="I12" s="19">
        <v>1508928</v>
      </c>
      <c r="J12" s="19">
        <v>1508928</v>
      </c>
      <c r="K12" s="19">
        <v>1508928</v>
      </c>
      <c r="L12" s="19">
        <v>1508928</v>
      </c>
      <c r="M12" s="19">
        <v>1508928</v>
      </c>
      <c r="N12" s="20">
        <v>3368906</v>
      </c>
      <c r="O12" s="21">
        <v>19967114</v>
      </c>
      <c r="P12" s="19">
        <v>19610502</v>
      </c>
      <c r="Q12" s="22">
        <v>20243572</v>
      </c>
    </row>
    <row r="13" spans="1:17" ht="13.5">
      <c r="A13" s="3" t="s">
        <v>30</v>
      </c>
      <c r="B13" s="2"/>
      <c r="C13" s="19">
        <v>101533</v>
      </c>
      <c r="D13" s="19">
        <v>1533</v>
      </c>
      <c r="E13" s="19">
        <v>1533</v>
      </c>
      <c r="F13" s="19">
        <v>1533</v>
      </c>
      <c r="G13" s="19">
        <v>1533</v>
      </c>
      <c r="H13" s="19">
        <v>61533</v>
      </c>
      <c r="I13" s="19">
        <v>1533</v>
      </c>
      <c r="J13" s="19">
        <v>1533</v>
      </c>
      <c r="K13" s="19">
        <v>61533</v>
      </c>
      <c r="L13" s="19">
        <v>1533</v>
      </c>
      <c r="M13" s="19">
        <v>1533</v>
      </c>
      <c r="N13" s="20">
        <v>1537</v>
      </c>
      <c r="O13" s="21">
        <v>238400</v>
      </c>
      <c r="P13" s="19">
        <v>19412</v>
      </c>
      <c r="Q13" s="22">
        <v>20480</v>
      </c>
    </row>
    <row r="14" spans="1:17" ht="13.5">
      <c r="A14" s="3" t="s">
        <v>31</v>
      </c>
      <c r="B14" s="2"/>
      <c r="C14" s="23">
        <v>21926</v>
      </c>
      <c r="D14" s="23">
        <v>21926</v>
      </c>
      <c r="E14" s="23">
        <v>21926</v>
      </c>
      <c r="F14" s="23">
        <v>21926</v>
      </c>
      <c r="G14" s="23">
        <v>21926</v>
      </c>
      <c r="H14" s="23">
        <v>21926</v>
      </c>
      <c r="I14" s="23">
        <v>21926</v>
      </c>
      <c r="J14" s="23">
        <v>21926</v>
      </c>
      <c r="K14" s="23">
        <v>21926</v>
      </c>
      <c r="L14" s="23">
        <v>21926</v>
      </c>
      <c r="M14" s="23">
        <v>21926</v>
      </c>
      <c r="N14" s="24">
        <v>21933</v>
      </c>
      <c r="O14" s="25">
        <v>263119</v>
      </c>
      <c r="P14" s="23">
        <v>278766</v>
      </c>
      <c r="Q14" s="26">
        <v>295298</v>
      </c>
    </row>
    <row r="15" spans="1:17" ht="13.5">
      <c r="A15" s="1" t="s">
        <v>32</v>
      </c>
      <c r="B15" s="4"/>
      <c r="C15" s="16">
        <f aca="true" t="shared" si="2" ref="C15:Q15">SUM(C16:C18)</f>
        <v>3862615</v>
      </c>
      <c r="D15" s="16">
        <f t="shared" si="2"/>
        <v>377545</v>
      </c>
      <c r="E15" s="16">
        <f t="shared" si="2"/>
        <v>186295</v>
      </c>
      <c r="F15" s="16">
        <f t="shared" si="2"/>
        <v>186295</v>
      </c>
      <c r="G15" s="16">
        <f t="shared" si="2"/>
        <v>530545</v>
      </c>
      <c r="H15" s="16">
        <f t="shared" si="2"/>
        <v>5632695</v>
      </c>
      <c r="I15" s="16">
        <f t="shared" si="2"/>
        <v>186295</v>
      </c>
      <c r="J15" s="16">
        <f t="shared" si="2"/>
        <v>415795</v>
      </c>
      <c r="K15" s="16">
        <f t="shared" si="2"/>
        <v>4679575</v>
      </c>
      <c r="L15" s="16">
        <f>SUM(L16:L18)</f>
        <v>186295</v>
      </c>
      <c r="M15" s="16">
        <f>SUM(M16:M18)</f>
        <v>186295</v>
      </c>
      <c r="N15" s="27">
        <f t="shared" si="2"/>
        <v>10231283</v>
      </c>
      <c r="O15" s="28">
        <f t="shared" si="2"/>
        <v>26661528</v>
      </c>
      <c r="P15" s="16">
        <f t="shared" si="2"/>
        <v>41492383</v>
      </c>
      <c r="Q15" s="29">
        <f t="shared" si="2"/>
        <v>25532939</v>
      </c>
    </row>
    <row r="16" spans="1:17" ht="13.5">
      <c r="A16" s="3" t="s">
        <v>33</v>
      </c>
      <c r="B16" s="2"/>
      <c r="C16" s="19">
        <v>718982</v>
      </c>
      <c r="D16" s="19">
        <v>182049</v>
      </c>
      <c r="E16" s="19">
        <v>182049</v>
      </c>
      <c r="F16" s="19">
        <v>182049</v>
      </c>
      <c r="G16" s="19">
        <v>182049</v>
      </c>
      <c r="H16" s="19">
        <v>977505</v>
      </c>
      <c r="I16" s="19">
        <v>182049</v>
      </c>
      <c r="J16" s="19">
        <v>182049</v>
      </c>
      <c r="K16" s="19">
        <v>838300</v>
      </c>
      <c r="L16" s="19">
        <v>182049</v>
      </c>
      <c r="M16" s="19">
        <v>182049</v>
      </c>
      <c r="N16" s="20">
        <v>182039</v>
      </c>
      <c r="O16" s="21">
        <v>4173218</v>
      </c>
      <c r="P16" s="19">
        <v>4380231</v>
      </c>
      <c r="Q16" s="22">
        <v>6661111</v>
      </c>
    </row>
    <row r="17" spans="1:17" ht="13.5">
      <c r="A17" s="3" t="s">
        <v>34</v>
      </c>
      <c r="B17" s="2"/>
      <c r="C17" s="19">
        <v>3143633</v>
      </c>
      <c r="D17" s="19">
        <v>195496</v>
      </c>
      <c r="E17" s="19">
        <v>4246</v>
      </c>
      <c r="F17" s="19">
        <v>4246</v>
      </c>
      <c r="G17" s="19">
        <v>348496</v>
      </c>
      <c r="H17" s="19">
        <v>4655190</v>
      </c>
      <c r="I17" s="19">
        <v>4246</v>
      </c>
      <c r="J17" s="19">
        <v>233746</v>
      </c>
      <c r="K17" s="19">
        <v>3841275</v>
      </c>
      <c r="L17" s="19">
        <v>4246</v>
      </c>
      <c r="M17" s="19">
        <v>4246</v>
      </c>
      <c r="N17" s="20">
        <v>10004244</v>
      </c>
      <c r="O17" s="21">
        <v>22443310</v>
      </c>
      <c r="P17" s="19">
        <v>37052152</v>
      </c>
      <c r="Q17" s="22">
        <v>18801828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>
        <v>45000</v>
      </c>
      <c r="O18" s="21">
        <v>45000</v>
      </c>
      <c r="P18" s="19">
        <v>60000</v>
      </c>
      <c r="Q18" s="22">
        <v>70000</v>
      </c>
    </row>
    <row r="19" spans="1:17" ht="13.5">
      <c r="A19" s="1" t="s">
        <v>36</v>
      </c>
      <c r="B19" s="4"/>
      <c r="C19" s="16">
        <f aca="true" t="shared" si="3" ref="C19:Q19">SUM(C20:C23)</f>
        <v>144093969</v>
      </c>
      <c r="D19" s="16">
        <f t="shared" si="3"/>
        <v>93065181</v>
      </c>
      <c r="E19" s="16">
        <f t="shared" si="3"/>
        <v>79584065</v>
      </c>
      <c r="F19" s="16">
        <f t="shared" si="3"/>
        <v>87332440</v>
      </c>
      <c r="G19" s="16">
        <f t="shared" si="3"/>
        <v>75593065</v>
      </c>
      <c r="H19" s="16">
        <f t="shared" si="3"/>
        <v>103761093</v>
      </c>
      <c r="I19" s="16">
        <f t="shared" si="3"/>
        <v>68230943</v>
      </c>
      <c r="J19" s="16">
        <f t="shared" si="3"/>
        <v>67838013</v>
      </c>
      <c r="K19" s="16">
        <f t="shared" si="3"/>
        <v>104539219</v>
      </c>
      <c r="L19" s="16">
        <f>SUM(L20:L23)</f>
        <v>73082564</v>
      </c>
      <c r="M19" s="16">
        <f>SUM(M20:M23)</f>
        <v>79584065</v>
      </c>
      <c r="N19" s="27">
        <f t="shared" si="3"/>
        <v>78009295</v>
      </c>
      <c r="O19" s="28">
        <f t="shared" si="3"/>
        <v>1054713912</v>
      </c>
      <c r="P19" s="16">
        <f t="shared" si="3"/>
        <v>1157760112</v>
      </c>
      <c r="Q19" s="29">
        <f t="shared" si="3"/>
        <v>1301976897</v>
      </c>
    </row>
    <row r="20" spans="1:17" ht="13.5">
      <c r="A20" s="3" t="s">
        <v>37</v>
      </c>
      <c r="B20" s="2"/>
      <c r="C20" s="19">
        <v>75947356</v>
      </c>
      <c r="D20" s="19">
        <v>72310195</v>
      </c>
      <c r="E20" s="19">
        <v>59307204</v>
      </c>
      <c r="F20" s="19">
        <v>56405703</v>
      </c>
      <c r="G20" s="19">
        <v>52805703</v>
      </c>
      <c r="H20" s="19">
        <v>51686298</v>
      </c>
      <c r="I20" s="19">
        <v>46304206</v>
      </c>
      <c r="J20" s="19">
        <v>46304206</v>
      </c>
      <c r="K20" s="19">
        <v>48507906</v>
      </c>
      <c r="L20" s="19">
        <v>52805703</v>
      </c>
      <c r="M20" s="19">
        <v>59307204</v>
      </c>
      <c r="N20" s="20">
        <v>59382386</v>
      </c>
      <c r="O20" s="21">
        <v>681074070</v>
      </c>
      <c r="P20" s="19">
        <v>768436970</v>
      </c>
      <c r="Q20" s="22">
        <v>865232092</v>
      </c>
    </row>
    <row r="21" spans="1:17" ht="13.5">
      <c r="A21" s="3" t="s">
        <v>38</v>
      </c>
      <c r="B21" s="2"/>
      <c r="C21" s="19">
        <v>30856107</v>
      </c>
      <c r="D21" s="19">
        <v>8078573</v>
      </c>
      <c r="E21" s="19">
        <v>8078573</v>
      </c>
      <c r="F21" s="19">
        <v>18045253</v>
      </c>
      <c r="G21" s="19">
        <v>9045253</v>
      </c>
      <c r="H21" s="19">
        <v>16233914</v>
      </c>
      <c r="I21" s="19">
        <v>9045253</v>
      </c>
      <c r="J21" s="19">
        <v>8078573</v>
      </c>
      <c r="K21" s="19">
        <v>25725139</v>
      </c>
      <c r="L21" s="19">
        <v>8078573</v>
      </c>
      <c r="M21" s="19">
        <v>8078573</v>
      </c>
      <c r="N21" s="20">
        <v>7111926</v>
      </c>
      <c r="O21" s="21">
        <v>156455710</v>
      </c>
      <c r="P21" s="19">
        <v>160278297</v>
      </c>
      <c r="Q21" s="22">
        <v>179713337</v>
      </c>
    </row>
    <row r="22" spans="1:17" ht="13.5">
      <c r="A22" s="3" t="s">
        <v>39</v>
      </c>
      <c r="B22" s="2"/>
      <c r="C22" s="23">
        <v>15570950</v>
      </c>
      <c r="D22" s="23">
        <v>5708902</v>
      </c>
      <c r="E22" s="23">
        <v>5708902</v>
      </c>
      <c r="F22" s="23">
        <v>6392098</v>
      </c>
      <c r="G22" s="23">
        <v>6392098</v>
      </c>
      <c r="H22" s="23">
        <v>15511427</v>
      </c>
      <c r="I22" s="23">
        <v>6392098</v>
      </c>
      <c r="J22" s="23">
        <v>6392098</v>
      </c>
      <c r="K22" s="23">
        <v>11780054</v>
      </c>
      <c r="L22" s="23">
        <v>5708902</v>
      </c>
      <c r="M22" s="23">
        <v>5708902</v>
      </c>
      <c r="N22" s="24">
        <v>5025658</v>
      </c>
      <c r="O22" s="25">
        <v>96292089</v>
      </c>
      <c r="P22" s="23">
        <v>108718769</v>
      </c>
      <c r="Q22" s="26">
        <v>121983232</v>
      </c>
    </row>
    <row r="23" spans="1:17" ht="13.5">
      <c r="A23" s="3" t="s">
        <v>40</v>
      </c>
      <c r="B23" s="2"/>
      <c r="C23" s="19">
        <v>21719556</v>
      </c>
      <c r="D23" s="19">
        <v>6967511</v>
      </c>
      <c r="E23" s="19">
        <v>6489386</v>
      </c>
      <c r="F23" s="19">
        <v>6489386</v>
      </c>
      <c r="G23" s="19">
        <v>7350011</v>
      </c>
      <c r="H23" s="19">
        <v>20329454</v>
      </c>
      <c r="I23" s="19">
        <v>6489386</v>
      </c>
      <c r="J23" s="19">
        <v>7063136</v>
      </c>
      <c r="K23" s="19">
        <v>18526120</v>
      </c>
      <c r="L23" s="19">
        <v>6489386</v>
      </c>
      <c r="M23" s="19">
        <v>6489386</v>
      </c>
      <c r="N23" s="20">
        <v>6489325</v>
      </c>
      <c r="O23" s="21">
        <v>120892043</v>
      </c>
      <c r="P23" s="19">
        <v>120326076</v>
      </c>
      <c r="Q23" s="22">
        <v>135048236</v>
      </c>
    </row>
    <row r="24" spans="1:17" ht="13.5">
      <c r="A24" s="1" t="s">
        <v>41</v>
      </c>
      <c r="B24" s="4"/>
      <c r="C24" s="16">
        <v>11984883</v>
      </c>
      <c r="D24" s="16">
        <v>797308</v>
      </c>
      <c r="E24" s="16">
        <v>797308</v>
      </c>
      <c r="F24" s="16">
        <v>797308</v>
      </c>
      <c r="G24" s="16">
        <v>797308</v>
      </c>
      <c r="H24" s="16">
        <v>797308</v>
      </c>
      <c r="I24" s="16">
        <v>797308</v>
      </c>
      <c r="J24" s="16">
        <v>11984883</v>
      </c>
      <c r="K24" s="16">
        <v>797308</v>
      </c>
      <c r="L24" s="16">
        <v>797308</v>
      </c>
      <c r="M24" s="16">
        <v>797308</v>
      </c>
      <c r="N24" s="27">
        <v>797296</v>
      </c>
      <c r="O24" s="28">
        <v>31942834</v>
      </c>
      <c r="P24" s="16">
        <v>33587814</v>
      </c>
      <c r="Q24" s="29">
        <v>35317674</v>
      </c>
    </row>
    <row r="25" spans="1:17" ht="13.5">
      <c r="A25" s="5" t="s">
        <v>42</v>
      </c>
      <c r="B25" s="6"/>
      <c r="C25" s="41">
        <f aca="true" t="shared" si="4" ref="C25:Q25">+C5+C9+C15+C19+C24</f>
        <v>255580137</v>
      </c>
      <c r="D25" s="41">
        <f t="shared" si="4"/>
        <v>136685896</v>
      </c>
      <c r="E25" s="41">
        <f t="shared" si="4"/>
        <v>121175063</v>
      </c>
      <c r="F25" s="41">
        <f t="shared" si="4"/>
        <v>128637605</v>
      </c>
      <c r="G25" s="41">
        <f t="shared" si="4"/>
        <v>117761143</v>
      </c>
      <c r="H25" s="41">
        <f t="shared" si="4"/>
        <v>198024260</v>
      </c>
      <c r="I25" s="41">
        <f t="shared" si="4"/>
        <v>109705817</v>
      </c>
      <c r="J25" s="41">
        <f t="shared" si="4"/>
        <v>121244936</v>
      </c>
      <c r="K25" s="41">
        <f t="shared" si="4"/>
        <v>180965787</v>
      </c>
      <c r="L25" s="41">
        <f>+L5+L9+L15+L19+L24</f>
        <v>115262729</v>
      </c>
      <c r="M25" s="41">
        <f>+M5+M9+M15+M19+M24</f>
        <v>121548146</v>
      </c>
      <c r="N25" s="42">
        <f t="shared" si="4"/>
        <v>132745406</v>
      </c>
      <c r="O25" s="43">
        <f t="shared" si="4"/>
        <v>1739336925</v>
      </c>
      <c r="P25" s="41">
        <f t="shared" si="4"/>
        <v>1895862081</v>
      </c>
      <c r="Q25" s="44">
        <f t="shared" si="4"/>
        <v>2057771405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29026637</v>
      </c>
      <c r="D28" s="16">
        <f t="shared" si="5"/>
        <v>32210582</v>
      </c>
      <c r="E28" s="16">
        <f>SUM(E29:E31)</f>
        <v>30230579</v>
      </c>
      <c r="F28" s="16">
        <f>SUM(F29:F31)</f>
        <v>29775859</v>
      </c>
      <c r="G28" s="16">
        <f>SUM(G29:G31)</f>
        <v>30301012</v>
      </c>
      <c r="H28" s="16">
        <f>SUM(H29:H31)</f>
        <v>31589407</v>
      </c>
      <c r="I28" s="16">
        <f t="shared" si="5"/>
        <v>29521392</v>
      </c>
      <c r="J28" s="16">
        <f t="shared" si="5"/>
        <v>30246778</v>
      </c>
      <c r="K28" s="16">
        <f t="shared" si="5"/>
        <v>31501919</v>
      </c>
      <c r="L28" s="16">
        <f>SUM(L29:L31)</f>
        <v>30246388</v>
      </c>
      <c r="M28" s="16">
        <f>SUM(M29:M31)</f>
        <v>30585163</v>
      </c>
      <c r="N28" s="17">
        <f t="shared" si="5"/>
        <v>36087556</v>
      </c>
      <c r="O28" s="18">
        <f t="shared" si="5"/>
        <v>371323272</v>
      </c>
      <c r="P28" s="16">
        <f t="shared" si="5"/>
        <v>393284694</v>
      </c>
      <c r="Q28" s="17">
        <f t="shared" si="5"/>
        <v>416359745</v>
      </c>
    </row>
    <row r="29" spans="1:17" ht="13.5">
      <c r="A29" s="3" t="s">
        <v>23</v>
      </c>
      <c r="B29" s="2"/>
      <c r="C29" s="19">
        <v>6029744</v>
      </c>
      <c r="D29" s="19">
        <v>6433390</v>
      </c>
      <c r="E29" s="19">
        <v>6091728</v>
      </c>
      <c r="F29" s="19">
        <v>6069151</v>
      </c>
      <c r="G29" s="19">
        <v>6012330</v>
      </c>
      <c r="H29" s="19">
        <v>6891051</v>
      </c>
      <c r="I29" s="19">
        <v>6053473</v>
      </c>
      <c r="J29" s="19">
        <v>6052629</v>
      </c>
      <c r="K29" s="19">
        <v>6040289</v>
      </c>
      <c r="L29" s="19">
        <v>6114667</v>
      </c>
      <c r="M29" s="19">
        <v>6010940</v>
      </c>
      <c r="N29" s="20">
        <v>7249612</v>
      </c>
      <c r="O29" s="21">
        <v>75049004</v>
      </c>
      <c r="P29" s="19">
        <v>79677805</v>
      </c>
      <c r="Q29" s="22">
        <v>84966109</v>
      </c>
    </row>
    <row r="30" spans="1:17" ht="13.5">
      <c r="A30" s="3" t="s">
        <v>24</v>
      </c>
      <c r="B30" s="2"/>
      <c r="C30" s="23">
        <v>22717063</v>
      </c>
      <c r="D30" s="23">
        <v>25146432</v>
      </c>
      <c r="E30" s="23">
        <v>23860095</v>
      </c>
      <c r="F30" s="23">
        <v>23430578</v>
      </c>
      <c r="G30" s="23">
        <v>23659352</v>
      </c>
      <c r="H30" s="23">
        <v>24414641</v>
      </c>
      <c r="I30" s="23">
        <v>23189989</v>
      </c>
      <c r="J30" s="23">
        <v>23492819</v>
      </c>
      <c r="K30" s="23">
        <v>25183200</v>
      </c>
      <c r="L30" s="23">
        <v>23800675</v>
      </c>
      <c r="M30" s="23">
        <v>23945193</v>
      </c>
      <c r="N30" s="24">
        <v>28552693</v>
      </c>
      <c r="O30" s="25">
        <v>291392730</v>
      </c>
      <c r="P30" s="23">
        <v>308466016</v>
      </c>
      <c r="Q30" s="26">
        <v>325964927</v>
      </c>
    </row>
    <row r="31" spans="1:17" ht="13.5">
      <c r="A31" s="3" t="s">
        <v>25</v>
      </c>
      <c r="B31" s="2"/>
      <c r="C31" s="19">
        <v>279830</v>
      </c>
      <c r="D31" s="19">
        <v>630760</v>
      </c>
      <c r="E31" s="19">
        <v>278756</v>
      </c>
      <c r="F31" s="19">
        <v>276130</v>
      </c>
      <c r="G31" s="19">
        <v>629330</v>
      </c>
      <c r="H31" s="19">
        <v>283715</v>
      </c>
      <c r="I31" s="19">
        <v>277930</v>
      </c>
      <c r="J31" s="19">
        <v>701330</v>
      </c>
      <c r="K31" s="19">
        <v>278430</v>
      </c>
      <c r="L31" s="19">
        <v>331046</v>
      </c>
      <c r="M31" s="19">
        <v>629030</v>
      </c>
      <c r="N31" s="20">
        <v>285251</v>
      </c>
      <c r="O31" s="21">
        <v>4881538</v>
      </c>
      <c r="P31" s="19">
        <v>5140873</v>
      </c>
      <c r="Q31" s="22">
        <v>5428709</v>
      </c>
    </row>
    <row r="32" spans="1:17" ht="13.5">
      <c r="A32" s="1" t="s">
        <v>26</v>
      </c>
      <c r="B32" s="2"/>
      <c r="C32" s="16">
        <f aca="true" t="shared" si="6" ref="C32:Q32">SUM(C33:C37)</f>
        <v>17961049</v>
      </c>
      <c r="D32" s="16">
        <f t="shared" si="6"/>
        <v>18761618</v>
      </c>
      <c r="E32" s="16">
        <f>SUM(E33:E37)</f>
        <v>18983680</v>
      </c>
      <c r="F32" s="16">
        <f>SUM(F33:F37)</f>
        <v>18565656</v>
      </c>
      <c r="G32" s="16">
        <f>SUM(G33:G37)</f>
        <v>19479168</v>
      </c>
      <c r="H32" s="16">
        <f>SUM(H33:H37)</f>
        <v>19156863</v>
      </c>
      <c r="I32" s="16">
        <f t="shared" si="6"/>
        <v>19243921</v>
      </c>
      <c r="J32" s="16">
        <f t="shared" si="6"/>
        <v>19924635</v>
      </c>
      <c r="K32" s="16">
        <f t="shared" si="6"/>
        <v>21582169</v>
      </c>
      <c r="L32" s="16">
        <f>SUM(L33:L37)</f>
        <v>19182800</v>
      </c>
      <c r="M32" s="16">
        <f>SUM(M33:M37)</f>
        <v>19048521</v>
      </c>
      <c r="N32" s="27">
        <f t="shared" si="6"/>
        <v>27966453</v>
      </c>
      <c r="O32" s="28">
        <f t="shared" si="6"/>
        <v>239856533</v>
      </c>
      <c r="P32" s="16">
        <f t="shared" si="6"/>
        <v>252420601</v>
      </c>
      <c r="Q32" s="29">
        <f t="shared" si="6"/>
        <v>267370547</v>
      </c>
    </row>
    <row r="33" spans="1:17" ht="13.5">
      <c r="A33" s="3" t="s">
        <v>27</v>
      </c>
      <c r="B33" s="2"/>
      <c r="C33" s="19">
        <v>3695458</v>
      </c>
      <c r="D33" s="19">
        <v>3942354</v>
      </c>
      <c r="E33" s="19">
        <v>3971238</v>
      </c>
      <c r="F33" s="19">
        <v>3910064</v>
      </c>
      <c r="G33" s="19">
        <v>3651224</v>
      </c>
      <c r="H33" s="19">
        <v>3761660</v>
      </c>
      <c r="I33" s="19">
        <v>3610858</v>
      </c>
      <c r="J33" s="19">
        <v>3702675</v>
      </c>
      <c r="K33" s="19">
        <v>3875655</v>
      </c>
      <c r="L33" s="19">
        <v>3614546</v>
      </c>
      <c r="M33" s="19">
        <v>3593902</v>
      </c>
      <c r="N33" s="20">
        <v>3804598</v>
      </c>
      <c r="O33" s="21">
        <v>45134232</v>
      </c>
      <c r="P33" s="19">
        <v>47313111</v>
      </c>
      <c r="Q33" s="22">
        <v>49903414</v>
      </c>
    </row>
    <row r="34" spans="1:17" ht="13.5">
      <c r="A34" s="3" t="s">
        <v>28</v>
      </c>
      <c r="B34" s="2"/>
      <c r="C34" s="19">
        <v>4471881</v>
      </c>
      <c r="D34" s="19">
        <v>4744521</v>
      </c>
      <c r="E34" s="19">
        <v>5191381</v>
      </c>
      <c r="F34" s="19">
        <v>4673881</v>
      </c>
      <c r="G34" s="19">
        <v>6063249</v>
      </c>
      <c r="H34" s="19">
        <v>5604490</v>
      </c>
      <c r="I34" s="19">
        <v>5729128</v>
      </c>
      <c r="J34" s="19">
        <v>6215181</v>
      </c>
      <c r="K34" s="19">
        <v>6624663</v>
      </c>
      <c r="L34" s="19">
        <v>5783756</v>
      </c>
      <c r="M34" s="19">
        <v>5630121</v>
      </c>
      <c r="N34" s="20">
        <v>4318223</v>
      </c>
      <c r="O34" s="21">
        <v>65050475</v>
      </c>
      <c r="P34" s="19">
        <v>67638249</v>
      </c>
      <c r="Q34" s="22">
        <v>71484334</v>
      </c>
    </row>
    <row r="35" spans="1:17" ht="13.5">
      <c r="A35" s="3" t="s">
        <v>29</v>
      </c>
      <c r="B35" s="2"/>
      <c r="C35" s="19">
        <v>8525294</v>
      </c>
      <c r="D35" s="19">
        <v>8792167</v>
      </c>
      <c r="E35" s="19">
        <v>8489760</v>
      </c>
      <c r="F35" s="19">
        <v>8684102</v>
      </c>
      <c r="G35" s="19">
        <v>8533460</v>
      </c>
      <c r="H35" s="19">
        <v>8488564</v>
      </c>
      <c r="I35" s="19">
        <v>8659700</v>
      </c>
      <c r="J35" s="19">
        <v>8679694</v>
      </c>
      <c r="K35" s="19">
        <v>9435915</v>
      </c>
      <c r="L35" s="19">
        <v>8480043</v>
      </c>
      <c r="M35" s="19">
        <v>8542241</v>
      </c>
      <c r="N35" s="20">
        <v>18464733</v>
      </c>
      <c r="O35" s="21">
        <v>113775673</v>
      </c>
      <c r="P35" s="19">
        <v>120603567</v>
      </c>
      <c r="Q35" s="22">
        <v>128056137</v>
      </c>
    </row>
    <row r="36" spans="1:17" ht="13.5">
      <c r="A36" s="3" t="s">
        <v>30</v>
      </c>
      <c r="B36" s="2"/>
      <c r="C36" s="19">
        <v>1268416</v>
      </c>
      <c r="D36" s="19">
        <v>1282576</v>
      </c>
      <c r="E36" s="19">
        <v>1331301</v>
      </c>
      <c r="F36" s="19">
        <v>1297609</v>
      </c>
      <c r="G36" s="19">
        <v>1231235</v>
      </c>
      <c r="H36" s="19">
        <v>1302149</v>
      </c>
      <c r="I36" s="19">
        <v>1244235</v>
      </c>
      <c r="J36" s="19">
        <v>1327085</v>
      </c>
      <c r="K36" s="19">
        <v>1645936</v>
      </c>
      <c r="L36" s="19">
        <v>1304455</v>
      </c>
      <c r="M36" s="19">
        <v>1282257</v>
      </c>
      <c r="N36" s="20">
        <v>1378899</v>
      </c>
      <c r="O36" s="21">
        <v>15896153</v>
      </c>
      <c r="P36" s="19">
        <v>16865674</v>
      </c>
      <c r="Q36" s="22">
        <v>17926662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9444610</v>
      </c>
      <c r="D38" s="16">
        <f t="shared" si="7"/>
        <v>9554202</v>
      </c>
      <c r="E38" s="16">
        <f>SUM(E39:E41)</f>
        <v>10419280</v>
      </c>
      <c r="F38" s="16">
        <f>SUM(F39:F41)</f>
        <v>10331455</v>
      </c>
      <c r="G38" s="16">
        <f>SUM(G39:G41)</f>
        <v>10230537</v>
      </c>
      <c r="H38" s="16">
        <f>SUM(H39:H41)</f>
        <v>14894479</v>
      </c>
      <c r="I38" s="16">
        <f t="shared" si="7"/>
        <v>9831252</v>
      </c>
      <c r="J38" s="16">
        <f t="shared" si="7"/>
        <v>10553533</v>
      </c>
      <c r="K38" s="16">
        <f t="shared" si="7"/>
        <v>9846174</v>
      </c>
      <c r="L38" s="16">
        <f>SUM(L39:L41)</f>
        <v>10255233</v>
      </c>
      <c r="M38" s="16">
        <f>SUM(M39:M41)</f>
        <v>9600591</v>
      </c>
      <c r="N38" s="27">
        <f t="shared" si="7"/>
        <v>13158706</v>
      </c>
      <c r="O38" s="28">
        <f t="shared" si="7"/>
        <v>128120052</v>
      </c>
      <c r="P38" s="16">
        <f t="shared" si="7"/>
        <v>134850523</v>
      </c>
      <c r="Q38" s="29">
        <f t="shared" si="7"/>
        <v>139778867</v>
      </c>
    </row>
    <row r="39" spans="1:17" ht="13.5">
      <c r="A39" s="3" t="s">
        <v>33</v>
      </c>
      <c r="B39" s="2"/>
      <c r="C39" s="19">
        <v>2195150</v>
      </c>
      <c r="D39" s="19">
        <v>2138097</v>
      </c>
      <c r="E39" s="19">
        <v>2625770</v>
      </c>
      <c r="F39" s="19">
        <v>2087695</v>
      </c>
      <c r="G39" s="19">
        <v>2111719</v>
      </c>
      <c r="H39" s="19">
        <v>2313832</v>
      </c>
      <c r="I39" s="19">
        <v>2392242</v>
      </c>
      <c r="J39" s="19">
        <v>2198960</v>
      </c>
      <c r="K39" s="19">
        <v>2213664</v>
      </c>
      <c r="L39" s="19">
        <v>2132347</v>
      </c>
      <c r="M39" s="19">
        <v>1928572</v>
      </c>
      <c r="N39" s="20">
        <v>2048234</v>
      </c>
      <c r="O39" s="21">
        <v>26386282</v>
      </c>
      <c r="P39" s="19">
        <v>27972786</v>
      </c>
      <c r="Q39" s="22">
        <v>29563278</v>
      </c>
    </row>
    <row r="40" spans="1:17" ht="13.5">
      <c r="A40" s="3" t="s">
        <v>34</v>
      </c>
      <c r="B40" s="2"/>
      <c r="C40" s="19">
        <v>6546192</v>
      </c>
      <c r="D40" s="19">
        <v>6709732</v>
      </c>
      <c r="E40" s="19">
        <v>7100242</v>
      </c>
      <c r="F40" s="19">
        <v>7550492</v>
      </c>
      <c r="G40" s="19">
        <v>7385550</v>
      </c>
      <c r="H40" s="19">
        <v>11850379</v>
      </c>
      <c r="I40" s="19">
        <v>6745742</v>
      </c>
      <c r="J40" s="19">
        <v>7655125</v>
      </c>
      <c r="K40" s="19">
        <v>6939242</v>
      </c>
      <c r="L40" s="19">
        <v>7429618</v>
      </c>
      <c r="M40" s="19">
        <v>6964499</v>
      </c>
      <c r="N40" s="20">
        <v>10339462</v>
      </c>
      <c r="O40" s="21">
        <v>93216275</v>
      </c>
      <c r="P40" s="19">
        <v>97981594</v>
      </c>
      <c r="Q40" s="22">
        <v>100908804</v>
      </c>
    </row>
    <row r="41" spans="1:17" ht="13.5">
      <c r="A41" s="3" t="s">
        <v>35</v>
      </c>
      <c r="B41" s="2"/>
      <c r="C41" s="19">
        <v>703268</v>
      </c>
      <c r="D41" s="19">
        <v>706373</v>
      </c>
      <c r="E41" s="19">
        <v>693268</v>
      </c>
      <c r="F41" s="19">
        <v>693268</v>
      </c>
      <c r="G41" s="19">
        <v>733268</v>
      </c>
      <c r="H41" s="19">
        <v>730268</v>
      </c>
      <c r="I41" s="19">
        <v>693268</v>
      </c>
      <c r="J41" s="19">
        <v>699448</v>
      </c>
      <c r="K41" s="19">
        <v>693268</v>
      </c>
      <c r="L41" s="19">
        <v>693268</v>
      </c>
      <c r="M41" s="19">
        <v>707520</v>
      </c>
      <c r="N41" s="20">
        <v>771010</v>
      </c>
      <c r="O41" s="21">
        <v>8517495</v>
      </c>
      <c r="P41" s="19">
        <v>8896143</v>
      </c>
      <c r="Q41" s="22">
        <v>9306785</v>
      </c>
    </row>
    <row r="42" spans="1:17" ht="13.5">
      <c r="A42" s="1" t="s">
        <v>36</v>
      </c>
      <c r="B42" s="4"/>
      <c r="C42" s="16">
        <f aca="true" t="shared" si="8" ref="C42:Q42">SUM(C43:C46)</f>
        <v>85551217</v>
      </c>
      <c r="D42" s="16">
        <f t="shared" si="8"/>
        <v>91567479</v>
      </c>
      <c r="E42" s="16">
        <f>SUM(E43:E46)</f>
        <v>80946052</v>
      </c>
      <c r="F42" s="16">
        <f>SUM(F43:F46)</f>
        <v>75039998</v>
      </c>
      <c r="G42" s="16">
        <f>SUM(G43:G46)</f>
        <v>75086821</v>
      </c>
      <c r="H42" s="16">
        <f>SUM(H43:H46)</f>
        <v>83558721</v>
      </c>
      <c r="I42" s="16">
        <f t="shared" si="8"/>
        <v>69127490</v>
      </c>
      <c r="J42" s="16">
        <f t="shared" si="8"/>
        <v>71663207</v>
      </c>
      <c r="K42" s="16">
        <f t="shared" si="8"/>
        <v>71093442</v>
      </c>
      <c r="L42" s="16">
        <f>SUM(L43:L46)</f>
        <v>75664831</v>
      </c>
      <c r="M42" s="16">
        <f>SUM(M43:M46)</f>
        <v>75303464</v>
      </c>
      <c r="N42" s="27">
        <f t="shared" si="8"/>
        <v>103590020</v>
      </c>
      <c r="O42" s="28">
        <f t="shared" si="8"/>
        <v>958192742</v>
      </c>
      <c r="P42" s="16">
        <f t="shared" si="8"/>
        <v>1059516876</v>
      </c>
      <c r="Q42" s="29">
        <f t="shared" si="8"/>
        <v>1160157767</v>
      </c>
    </row>
    <row r="43" spans="1:17" ht="13.5">
      <c r="A43" s="3" t="s">
        <v>37</v>
      </c>
      <c r="B43" s="2"/>
      <c r="C43" s="19">
        <v>60425439</v>
      </c>
      <c r="D43" s="19">
        <v>65962156</v>
      </c>
      <c r="E43" s="19">
        <v>55197198</v>
      </c>
      <c r="F43" s="19">
        <v>51542556</v>
      </c>
      <c r="G43" s="19">
        <v>51574506</v>
      </c>
      <c r="H43" s="19">
        <v>53271329</v>
      </c>
      <c r="I43" s="19">
        <v>45576289</v>
      </c>
      <c r="J43" s="19">
        <v>47119154</v>
      </c>
      <c r="K43" s="19">
        <v>46521206</v>
      </c>
      <c r="L43" s="19">
        <v>51548948</v>
      </c>
      <c r="M43" s="19">
        <v>51553934</v>
      </c>
      <c r="N43" s="20">
        <v>69243259</v>
      </c>
      <c r="O43" s="21">
        <v>649535974</v>
      </c>
      <c r="P43" s="19">
        <v>731000632</v>
      </c>
      <c r="Q43" s="22">
        <v>812705344</v>
      </c>
    </row>
    <row r="44" spans="1:17" ht="13.5">
      <c r="A44" s="3" t="s">
        <v>38</v>
      </c>
      <c r="B44" s="2"/>
      <c r="C44" s="19">
        <v>9797416</v>
      </c>
      <c r="D44" s="19">
        <v>9882785</v>
      </c>
      <c r="E44" s="19">
        <v>9843332</v>
      </c>
      <c r="F44" s="19">
        <v>8029221</v>
      </c>
      <c r="G44" s="19">
        <v>7985022</v>
      </c>
      <c r="H44" s="19">
        <v>12503300</v>
      </c>
      <c r="I44" s="19">
        <v>8014121</v>
      </c>
      <c r="J44" s="19">
        <v>8512865</v>
      </c>
      <c r="K44" s="19">
        <v>8334861</v>
      </c>
      <c r="L44" s="19">
        <v>7885562</v>
      </c>
      <c r="M44" s="19">
        <v>7919553</v>
      </c>
      <c r="N44" s="20">
        <v>12682064</v>
      </c>
      <c r="O44" s="21">
        <v>111390102</v>
      </c>
      <c r="P44" s="19">
        <v>117954854</v>
      </c>
      <c r="Q44" s="22">
        <v>124511759</v>
      </c>
    </row>
    <row r="45" spans="1:17" ht="13.5">
      <c r="A45" s="3" t="s">
        <v>39</v>
      </c>
      <c r="B45" s="2"/>
      <c r="C45" s="23">
        <v>6865652</v>
      </c>
      <c r="D45" s="23">
        <v>6813192</v>
      </c>
      <c r="E45" s="23">
        <v>7200451</v>
      </c>
      <c r="F45" s="23">
        <v>6771432</v>
      </c>
      <c r="G45" s="23">
        <v>6864845</v>
      </c>
      <c r="H45" s="23">
        <v>9127649</v>
      </c>
      <c r="I45" s="23">
        <v>6850452</v>
      </c>
      <c r="J45" s="23">
        <v>6808292</v>
      </c>
      <c r="K45" s="23">
        <v>6869005</v>
      </c>
      <c r="L45" s="23">
        <v>6782683</v>
      </c>
      <c r="M45" s="23">
        <v>6843667</v>
      </c>
      <c r="N45" s="24">
        <v>11107539</v>
      </c>
      <c r="O45" s="25">
        <v>88904859</v>
      </c>
      <c r="P45" s="23">
        <v>98348529</v>
      </c>
      <c r="Q45" s="26">
        <v>103803218</v>
      </c>
    </row>
    <row r="46" spans="1:17" ht="13.5">
      <c r="A46" s="3" t="s">
        <v>40</v>
      </c>
      <c r="B46" s="2"/>
      <c r="C46" s="19">
        <v>8462710</v>
      </c>
      <c r="D46" s="19">
        <v>8909346</v>
      </c>
      <c r="E46" s="19">
        <v>8705071</v>
      </c>
      <c r="F46" s="19">
        <v>8696789</v>
      </c>
      <c r="G46" s="19">
        <v>8662448</v>
      </c>
      <c r="H46" s="19">
        <v>8656443</v>
      </c>
      <c r="I46" s="19">
        <v>8686628</v>
      </c>
      <c r="J46" s="19">
        <v>9222896</v>
      </c>
      <c r="K46" s="19">
        <v>9368370</v>
      </c>
      <c r="L46" s="19">
        <v>9447638</v>
      </c>
      <c r="M46" s="19">
        <v>8986310</v>
      </c>
      <c r="N46" s="20">
        <v>10557158</v>
      </c>
      <c r="O46" s="21">
        <v>108361807</v>
      </c>
      <c r="P46" s="19">
        <v>112212861</v>
      </c>
      <c r="Q46" s="22">
        <v>119137446</v>
      </c>
    </row>
    <row r="47" spans="1:17" ht="13.5">
      <c r="A47" s="1" t="s">
        <v>41</v>
      </c>
      <c r="B47" s="4"/>
      <c r="C47" s="16">
        <v>1976413</v>
      </c>
      <c r="D47" s="16">
        <v>1936759</v>
      </c>
      <c r="E47" s="16">
        <v>2140487</v>
      </c>
      <c r="F47" s="16">
        <v>2002469</v>
      </c>
      <c r="G47" s="16">
        <v>2037469</v>
      </c>
      <c r="H47" s="16">
        <v>2130499</v>
      </c>
      <c r="I47" s="16">
        <v>1887938</v>
      </c>
      <c r="J47" s="16">
        <v>1826669</v>
      </c>
      <c r="K47" s="16">
        <v>2169607</v>
      </c>
      <c r="L47" s="16">
        <v>1871153</v>
      </c>
      <c r="M47" s="16">
        <v>1912825</v>
      </c>
      <c r="N47" s="27">
        <v>2246891</v>
      </c>
      <c r="O47" s="28">
        <v>24139179</v>
      </c>
      <c r="P47" s="16">
        <v>25658030</v>
      </c>
      <c r="Q47" s="29">
        <v>27318471</v>
      </c>
    </row>
    <row r="48" spans="1:17" ht="13.5">
      <c r="A48" s="5" t="s">
        <v>44</v>
      </c>
      <c r="B48" s="6"/>
      <c r="C48" s="41">
        <f aca="true" t="shared" si="9" ref="C48:Q48">+C28+C32+C38+C42+C47</f>
        <v>143959926</v>
      </c>
      <c r="D48" s="41">
        <f t="shared" si="9"/>
        <v>154030640</v>
      </c>
      <c r="E48" s="41">
        <f>+E28+E32+E38+E42+E47</f>
        <v>142720078</v>
      </c>
      <c r="F48" s="41">
        <f>+F28+F32+F38+F42+F47</f>
        <v>135715437</v>
      </c>
      <c r="G48" s="41">
        <f>+G28+G32+G38+G42+G47</f>
        <v>137135007</v>
      </c>
      <c r="H48" s="41">
        <f>+H28+H32+H38+H42+H47</f>
        <v>151329969</v>
      </c>
      <c r="I48" s="41">
        <f t="shared" si="9"/>
        <v>129611993</v>
      </c>
      <c r="J48" s="41">
        <f t="shared" si="9"/>
        <v>134214822</v>
      </c>
      <c r="K48" s="41">
        <f t="shared" si="9"/>
        <v>136193311</v>
      </c>
      <c r="L48" s="41">
        <f>+L28+L32+L38+L42+L47</f>
        <v>137220405</v>
      </c>
      <c r="M48" s="41">
        <f>+M28+M32+M38+M42+M47</f>
        <v>136450564</v>
      </c>
      <c r="N48" s="42">
        <f t="shared" si="9"/>
        <v>183049626</v>
      </c>
      <c r="O48" s="43">
        <f t="shared" si="9"/>
        <v>1721631778</v>
      </c>
      <c r="P48" s="41">
        <f t="shared" si="9"/>
        <v>1865730724</v>
      </c>
      <c r="Q48" s="44">
        <f t="shared" si="9"/>
        <v>2010985397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111620211</v>
      </c>
      <c r="D49" s="45">
        <f t="shared" si="10"/>
        <v>-17344744</v>
      </c>
      <c r="E49" s="45">
        <f t="shared" si="10"/>
        <v>-21545015</v>
      </c>
      <c r="F49" s="45">
        <f t="shared" si="10"/>
        <v>-7077832</v>
      </c>
      <c r="G49" s="45">
        <f t="shared" si="10"/>
        <v>-19373864</v>
      </c>
      <c r="H49" s="45">
        <f t="shared" si="10"/>
        <v>46694291</v>
      </c>
      <c r="I49" s="45">
        <f t="shared" si="10"/>
        <v>-19906176</v>
      </c>
      <c r="J49" s="45">
        <f t="shared" si="10"/>
        <v>-12969886</v>
      </c>
      <c r="K49" s="45">
        <f t="shared" si="10"/>
        <v>44772476</v>
      </c>
      <c r="L49" s="45">
        <f>+L25-L48</f>
        <v>-21957676</v>
      </c>
      <c r="M49" s="45">
        <f>+M25-M48</f>
        <v>-14902418</v>
      </c>
      <c r="N49" s="46">
        <f t="shared" si="10"/>
        <v>-50304220</v>
      </c>
      <c r="O49" s="47">
        <f t="shared" si="10"/>
        <v>17705147</v>
      </c>
      <c r="P49" s="45">
        <f t="shared" si="10"/>
        <v>30131357</v>
      </c>
      <c r="Q49" s="48">
        <f t="shared" si="10"/>
        <v>46786008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-304254</v>
      </c>
      <c r="D5" s="16">
        <f t="shared" si="0"/>
        <v>-304254</v>
      </c>
      <c r="E5" s="16">
        <f t="shared" si="0"/>
        <v>-304254</v>
      </c>
      <c r="F5" s="16">
        <f t="shared" si="0"/>
        <v>-304254</v>
      </c>
      <c r="G5" s="16">
        <f t="shared" si="0"/>
        <v>-304254</v>
      </c>
      <c r="H5" s="16">
        <f t="shared" si="0"/>
        <v>-304254</v>
      </c>
      <c r="I5" s="16">
        <f t="shared" si="0"/>
        <v>-304254</v>
      </c>
      <c r="J5" s="16">
        <f t="shared" si="0"/>
        <v>-304254</v>
      </c>
      <c r="K5" s="16">
        <f t="shared" si="0"/>
        <v>-304254</v>
      </c>
      <c r="L5" s="16">
        <f>SUM(L6:L8)</f>
        <v>-304254</v>
      </c>
      <c r="M5" s="16">
        <f>SUM(M6:M8)</f>
        <v>-304254</v>
      </c>
      <c r="N5" s="17">
        <f t="shared" si="0"/>
        <v>-304339</v>
      </c>
      <c r="O5" s="18">
        <f t="shared" si="0"/>
        <v>-3651133</v>
      </c>
      <c r="P5" s="16">
        <f t="shared" si="0"/>
        <v>-1659073</v>
      </c>
      <c r="Q5" s="17">
        <f t="shared" si="0"/>
        <v>2798782</v>
      </c>
    </row>
    <row r="6" spans="1:17" ht="13.5">
      <c r="A6" s="3" t="s">
        <v>23</v>
      </c>
      <c r="B6" s="2"/>
      <c r="C6" s="19">
        <v>7652275</v>
      </c>
      <c r="D6" s="19">
        <v>7652275</v>
      </c>
      <c r="E6" s="19">
        <v>7652275</v>
      </c>
      <c r="F6" s="19">
        <v>7652275</v>
      </c>
      <c r="G6" s="19">
        <v>7652275</v>
      </c>
      <c r="H6" s="19">
        <v>7652275</v>
      </c>
      <c r="I6" s="19">
        <v>7652275</v>
      </c>
      <c r="J6" s="19">
        <v>7652275</v>
      </c>
      <c r="K6" s="19">
        <v>7652275</v>
      </c>
      <c r="L6" s="19">
        <v>7652275</v>
      </c>
      <c r="M6" s="19">
        <v>7652275</v>
      </c>
      <c r="N6" s="20">
        <v>7652275</v>
      </c>
      <c r="O6" s="21">
        <v>91827300</v>
      </c>
      <c r="P6" s="19">
        <v>189441720</v>
      </c>
      <c r="Q6" s="22">
        <v>96785708</v>
      </c>
    </row>
    <row r="7" spans="1:17" ht="13.5">
      <c r="A7" s="3" t="s">
        <v>24</v>
      </c>
      <c r="B7" s="2"/>
      <c r="C7" s="23">
        <v>-7956529</v>
      </c>
      <c r="D7" s="23">
        <v>-7956529</v>
      </c>
      <c r="E7" s="23">
        <v>-7956529</v>
      </c>
      <c r="F7" s="23">
        <v>-7956529</v>
      </c>
      <c r="G7" s="23">
        <v>-7956529</v>
      </c>
      <c r="H7" s="23">
        <v>-7956529</v>
      </c>
      <c r="I7" s="23">
        <v>-7956529</v>
      </c>
      <c r="J7" s="23">
        <v>-7956529</v>
      </c>
      <c r="K7" s="23">
        <v>-7956529</v>
      </c>
      <c r="L7" s="23">
        <v>-7956529</v>
      </c>
      <c r="M7" s="23">
        <v>-7956529</v>
      </c>
      <c r="N7" s="24">
        <v>-7956614</v>
      </c>
      <c r="O7" s="25">
        <v>-95478433</v>
      </c>
      <c r="P7" s="23">
        <v>-191100793</v>
      </c>
      <c r="Q7" s="26">
        <v>-93986926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16110</v>
      </c>
      <c r="D9" s="16">
        <f t="shared" si="1"/>
        <v>16110</v>
      </c>
      <c r="E9" s="16">
        <f t="shared" si="1"/>
        <v>16110</v>
      </c>
      <c r="F9" s="16">
        <f t="shared" si="1"/>
        <v>16110</v>
      </c>
      <c r="G9" s="16">
        <f t="shared" si="1"/>
        <v>16110</v>
      </c>
      <c r="H9" s="16">
        <f t="shared" si="1"/>
        <v>16110</v>
      </c>
      <c r="I9" s="16">
        <f t="shared" si="1"/>
        <v>16110</v>
      </c>
      <c r="J9" s="16">
        <f t="shared" si="1"/>
        <v>16110</v>
      </c>
      <c r="K9" s="16">
        <f t="shared" si="1"/>
        <v>16110</v>
      </c>
      <c r="L9" s="16">
        <f>SUM(L10:L14)</f>
        <v>16110</v>
      </c>
      <c r="M9" s="16">
        <f>SUM(M10:M14)</f>
        <v>16110</v>
      </c>
      <c r="N9" s="27">
        <f t="shared" si="1"/>
        <v>16134</v>
      </c>
      <c r="O9" s="28">
        <f t="shared" si="1"/>
        <v>193344</v>
      </c>
      <c r="P9" s="16">
        <f t="shared" si="1"/>
        <v>249624</v>
      </c>
      <c r="Q9" s="29">
        <f t="shared" si="1"/>
        <v>200083</v>
      </c>
    </row>
    <row r="10" spans="1:17" ht="13.5">
      <c r="A10" s="3" t="s">
        <v>27</v>
      </c>
      <c r="B10" s="2"/>
      <c r="C10" s="19">
        <v>9639</v>
      </c>
      <c r="D10" s="19">
        <v>9639</v>
      </c>
      <c r="E10" s="19">
        <v>9639</v>
      </c>
      <c r="F10" s="19">
        <v>9639</v>
      </c>
      <c r="G10" s="19">
        <v>9639</v>
      </c>
      <c r="H10" s="19">
        <v>9639</v>
      </c>
      <c r="I10" s="19">
        <v>9639</v>
      </c>
      <c r="J10" s="19">
        <v>9639</v>
      </c>
      <c r="K10" s="19">
        <v>9639</v>
      </c>
      <c r="L10" s="19">
        <v>9639</v>
      </c>
      <c r="M10" s="19">
        <v>9639</v>
      </c>
      <c r="N10" s="20">
        <v>9650</v>
      </c>
      <c r="O10" s="21">
        <v>115679</v>
      </c>
      <c r="P10" s="19">
        <v>169944</v>
      </c>
      <c r="Q10" s="22">
        <v>120266</v>
      </c>
    </row>
    <row r="11" spans="1:17" ht="13.5">
      <c r="A11" s="3" t="s">
        <v>28</v>
      </c>
      <c r="B11" s="2"/>
      <c r="C11" s="19">
        <v>4760</v>
      </c>
      <c r="D11" s="19">
        <v>4760</v>
      </c>
      <c r="E11" s="19">
        <v>4760</v>
      </c>
      <c r="F11" s="19">
        <v>4760</v>
      </c>
      <c r="G11" s="19">
        <v>4760</v>
      </c>
      <c r="H11" s="19">
        <v>4760</v>
      </c>
      <c r="I11" s="19">
        <v>4760</v>
      </c>
      <c r="J11" s="19">
        <v>4760</v>
      </c>
      <c r="K11" s="19">
        <v>4760</v>
      </c>
      <c r="L11" s="19">
        <v>4760</v>
      </c>
      <c r="M11" s="19">
        <v>4760</v>
      </c>
      <c r="N11" s="20">
        <v>4769</v>
      </c>
      <c r="O11" s="21">
        <v>57129</v>
      </c>
      <c r="P11" s="19">
        <v>58608</v>
      </c>
      <c r="Q11" s="22">
        <v>58712</v>
      </c>
    </row>
    <row r="12" spans="1:17" ht="13.5">
      <c r="A12" s="3" t="s">
        <v>29</v>
      </c>
      <c r="B12" s="2"/>
      <c r="C12" s="19">
        <v>1711</v>
      </c>
      <c r="D12" s="19">
        <v>1711</v>
      </c>
      <c r="E12" s="19">
        <v>1711</v>
      </c>
      <c r="F12" s="19">
        <v>1711</v>
      </c>
      <c r="G12" s="19">
        <v>1711</v>
      </c>
      <c r="H12" s="19">
        <v>1711</v>
      </c>
      <c r="I12" s="19">
        <v>1711</v>
      </c>
      <c r="J12" s="19">
        <v>1711</v>
      </c>
      <c r="K12" s="19">
        <v>1711</v>
      </c>
      <c r="L12" s="19">
        <v>1711</v>
      </c>
      <c r="M12" s="19">
        <v>1711</v>
      </c>
      <c r="N12" s="20">
        <v>1715</v>
      </c>
      <c r="O12" s="21">
        <v>20536</v>
      </c>
      <c r="P12" s="19">
        <v>21072</v>
      </c>
      <c r="Q12" s="22">
        <v>21105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394451</v>
      </c>
      <c r="D15" s="16">
        <f t="shared" si="2"/>
        <v>394451</v>
      </c>
      <c r="E15" s="16">
        <f t="shared" si="2"/>
        <v>394451</v>
      </c>
      <c r="F15" s="16">
        <f t="shared" si="2"/>
        <v>394451</v>
      </c>
      <c r="G15" s="16">
        <f t="shared" si="2"/>
        <v>394451</v>
      </c>
      <c r="H15" s="16">
        <f t="shared" si="2"/>
        <v>394451</v>
      </c>
      <c r="I15" s="16">
        <f t="shared" si="2"/>
        <v>394451</v>
      </c>
      <c r="J15" s="16">
        <f t="shared" si="2"/>
        <v>394451</v>
      </c>
      <c r="K15" s="16">
        <f t="shared" si="2"/>
        <v>394451</v>
      </c>
      <c r="L15" s="16">
        <f>SUM(L16:L18)</f>
        <v>394451</v>
      </c>
      <c r="M15" s="16">
        <f>SUM(M16:M18)</f>
        <v>394451</v>
      </c>
      <c r="N15" s="27">
        <f t="shared" si="2"/>
        <v>394453</v>
      </c>
      <c r="O15" s="28">
        <f t="shared" si="2"/>
        <v>4733414</v>
      </c>
      <c r="P15" s="16">
        <f t="shared" si="2"/>
        <v>9428568</v>
      </c>
      <c r="Q15" s="29">
        <f t="shared" si="2"/>
        <v>4987986</v>
      </c>
    </row>
    <row r="16" spans="1:17" ht="13.5">
      <c r="A16" s="3" t="s">
        <v>33</v>
      </c>
      <c r="B16" s="2"/>
      <c r="C16" s="19">
        <v>392552</v>
      </c>
      <c r="D16" s="19">
        <v>392552</v>
      </c>
      <c r="E16" s="19">
        <v>392552</v>
      </c>
      <c r="F16" s="19">
        <v>392552</v>
      </c>
      <c r="G16" s="19">
        <v>392552</v>
      </c>
      <c r="H16" s="19">
        <v>392552</v>
      </c>
      <c r="I16" s="19">
        <v>392552</v>
      </c>
      <c r="J16" s="19">
        <v>392552</v>
      </c>
      <c r="K16" s="19">
        <v>392552</v>
      </c>
      <c r="L16" s="19">
        <v>392552</v>
      </c>
      <c r="M16" s="19">
        <v>392552</v>
      </c>
      <c r="N16" s="20">
        <v>392556</v>
      </c>
      <c r="O16" s="21">
        <v>4710628</v>
      </c>
      <c r="P16" s="19">
        <v>9385536</v>
      </c>
      <c r="Q16" s="22">
        <v>4964038</v>
      </c>
    </row>
    <row r="17" spans="1:17" ht="13.5">
      <c r="A17" s="3" t="s">
        <v>34</v>
      </c>
      <c r="B17" s="2"/>
      <c r="C17" s="19">
        <v>1899</v>
      </c>
      <c r="D17" s="19">
        <v>1899</v>
      </c>
      <c r="E17" s="19">
        <v>1899</v>
      </c>
      <c r="F17" s="19">
        <v>1899</v>
      </c>
      <c r="G17" s="19">
        <v>1899</v>
      </c>
      <c r="H17" s="19">
        <v>1899</v>
      </c>
      <c r="I17" s="19">
        <v>1899</v>
      </c>
      <c r="J17" s="19">
        <v>1899</v>
      </c>
      <c r="K17" s="19">
        <v>1899</v>
      </c>
      <c r="L17" s="19">
        <v>1899</v>
      </c>
      <c r="M17" s="19">
        <v>1899</v>
      </c>
      <c r="N17" s="20">
        <v>1897</v>
      </c>
      <c r="O17" s="21">
        <v>22786</v>
      </c>
      <c r="P17" s="19">
        <v>43032</v>
      </c>
      <c r="Q17" s="22">
        <v>23948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16719966</v>
      </c>
      <c r="D19" s="16">
        <f t="shared" si="3"/>
        <v>16719966</v>
      </c>
      <c r="E19" s="16">
        <f t="shared" si="3"/>
        <v>16719966</v>
      </c>
      <c r="F19" s="16">
        <f t="shared" si="3"/>
        <v>16719966</v>
      </c>
      <c r="G19" s="16">
        <f t="shared" si="3"/>
        <v>16719966</v>
      </c>
      <c r="H19" s="16">
        <f t="shared" si="3"/>
        <v>16719966</v>
      </c>
      <c r="I19" s="16">
        <f t="shared" si="3"/>
        <v>16719966</v>
      </c>
      <c r="J19" s="16">
        <f t="shared" si="3"/>
        <v>16719966</v>
      </c>
      <c r="K19" s="16">
        <f t="shared" si="3"/>
        <v>16719966</v>
      </c>
      <c r="L19" s="16">
        <f>SUM(L20:L23)</f>
        <v>16719966</v>
      </c>
      <c r="M19" s="16">
        <f>SUM(M20:M23)</f>
        <v>16719966</v>
      </c>
      <c r="N19" s="27">
        <f t="shared" si="3"/>
        <v>16719964</v>
      </c>
      <c r="O19" s="28">
        <f t="shared" si="3"/>
        <v>200639590</v>
      </c>
      <c r="P19" s="16">
        <f t="shared" si="3"/>
        <v>401200032</v>
      </c>
      <c r="Q19" s="29">
        <f t="shared" si="3"/>
        <v>211471992</v>
      </c>
    </row>
    <row r="20" spans="1:17" ht="13.5">
      <c r="A20" s="3" t="s">
        <v>37</v>
      </c>
      <c r="B20" s="2"/>
      <c r="C20" s="19">
        <v>8352083</v>
      </c>
      <c r="D20" s="19">
        <v>8352083</v>
      </c>
      <c r="E20" s="19">
        <v>8352083</v>
      </c>
      <c r="F20" s="19">
        <v>8352083</v>
      </c>
      <c r="G20" s="19">
        <v>8352083</v>
      </c>
      <c r="H20" s="19">
        <v>8352083</v>
      </c>
      <c r="I20" s="19">
        <v>8352083</v>
      </c>
      <c r="J20" s="19">
        <v>8352083</v>
      </c>
      <c r="K20" s="19">
        <v>8352083</v>
      </c>
      <c r="L20" s="19">
        <v>8352083</v>
      </c>
      <c r="M20" s="19">
        <v>8352083</v>
      </c>
      <c r="N20" s="20">
        <v>8352083</v>
      </c>
      <c r="O20" s="21">
        <v>100224996</v>
      </c>
      <c r="P20" s="19">
        <v>200424840</v>
      </c>
      <c r="Q20" s="22">
        <v>105636467</v>
      </c>
    </row>
    <row r="21" spans="1:17" ht="13.5">
      <c r="A21" s="3" t="s">
        <v>38</v>
      </c>
      <c r="B21" s="2"/>
      <c r="C21" s="19">
        <v>6104090</v>
      </c>
      <c r="D21" s="19">
        <v>6104090</v>
      </c>
      <c r="E21" s="19">
        <v>6104090</v>
      </c>
      <c r="F21" s="19">
        <v>6104090</v>
      </c>
      <c r="G21" s="19">
        <v>6104090</v>
      </c>
      <c r="H21" s="19">
        <v>6104090</v>
      </c>
      <c r="I21" s="19">
        <v>6104090</v>
      </c>
      <c r="J21" s="19">
        <v>6104090</v>
      </c>
      <c r="K21" s="19">
        <v>6104090</v>
      </c>
      <c r="L21" s="19">
        <v>6104090</v>
      </c>
      <c r="M21" s="19">
        <v>6104090</v>
      </c>
      <c r="N21" s="20">
        <v>6104088</v>
      </c>
      <c r="O21" s="21">
        <v>73249078</v>
      </c>
      <c r="P21" s="19">
        <v>146444232</v>
      </c>
      <c r="Q21" s="22">
        <v>77203073</v>
      </c>
    </row>
    <row r="22" spans="1:17" ht="13.5">
      <c r="A22" s="3" t="s">
        <v>39</v>
      </c>
      <c r="B22" s="2"/>
      <c r="C22" s="23">
        <v>1144428</v>
      </c>
      <c r="D22" s="23">
        <v>1144428</v>
      </c>
      <c r="E22" s="23">
        <v>1144428</v>
      </c>
      <c r="F22" s="23">
        <v>1144428</v>
      </c>
      <c r="G22" s="23">
        <v>1144428</v>
      </c>
      <c r="H22" s="23">
        <v>1144428</v>
      </c>
      <c r="I22" s="23">
        <v>1144428</v>
      </c>
      <c r="J22" s="23">
        <v>1144428</v>
      </c>
      <c r="K22" s="23">
        <v>1144428</v>
      </c>
      <c r="L22" s="23">
        <v>1144428</v>
      </c>
      <c r="M22" s="23">
        <v>1144428</v>
      </c>
      <c r="N22" s="24">
        <v>1144428</v>
      </c>
      <c r="O22" s="25">
        <v>13733136</v>
      </c>
      <c r="P22" s="23">
        <v>27466224</v>
      </c>
      <c r="Q22" s="26">
        <v>14474724</v>
      </c>
    </row>
    <row r="23" spans="1:17" ht="13.5">
      <c r="A23" s="3" t="s">
        <v>40</v>
      </c>
      <c r="B23" s="2"/>
      <c r="C23" s="19">
        <v>1119365</v>
      </c>
      <c r="D23" s="19">
        <v>1119365</v>
      </c>
      <c r="E23" s="19">
        <v>1119365</v>
      </c>
      <c r="F23" s="19">
        <v>1119365</v>
      </c>
      <c r="G23" s="19">
        <v>1119365</v>
      </c>
      <c r="H23" s="19">
        <v>1119365</v>
      </c>
      <c r="I23" s="19">
        <v>1119365</v>
      </c>
      <c r="J23" s="19">
        <v>1119365</v>
      </c>
      <c r="K23" s="19">
        <v>1119365</v>
      </c>
      <c r="L23" s="19">
        <v>1119365</v>
      </c>
      <c r="M23" s="19">
        <v>1119365</v>
      </c>
      <c r="N23" s="20">
        <v>1119365</v>
      </c>
      <c r="O23" s="21">
        <v>13432380</v>
      </c>
      <c r="P23" s="19">
        <v>26864736</v>
      </c>
      <c r="Q23" s="22">
        <v>14157728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16826273</v>
      </c>
      <c r="D25" s="41">
        <f t="shared" si="4"/>
        <v>16826273</v>
      </c>
      <c r="E25" s="41">
        <f t="shared" si="4"/>
        <v>16826273</v>
      </c>
      <c r="F25" s="41">
        <f t="shared" si="4"/>
        <v>16826273</v>
      </c>
      <c r="G25" s="41">
        <f t="shared" si="4"/>
        <v>16826273</v>
      </c>
      <c r="H25" s="41">
        <f t="shared" si="4"/>
        <v>16826273</v>
      </c>
      <c r="I25" s="41">
        <f t="shared" si="4"/>
        <v>16826273</v>
      </c>
      <c r="J25" s="41">
        <f t="shared" si="4"/>
        <v>16826273</v>
      </c>
      <c r="K25" s="41">
        <f t="shared" si="4"/>
        <v>16826273</v>
      </c>
      <c r="L25" s="41">
        <f>+L5+L9+L15+L19+L24</f>
        <v>16826273</v>
      </c>
      <c r="M25" s="41">
        <f>+M5+M9+M15+M19+M24</f>
        <v>16826273</v>
      </c>
      <c r="N25" s="42">
        <f t="shared" si="4"/>
        <v>16826212</v>
      </c>
      <c r="O25" s="43">
        <f t="shared" si="4"/>
        <v>201915215</v>
      </c>
      <c r="P25" s="41">
        <f t="shared" si="4"/>
        <v>409219151</v>
      </c>
      <c r="Q25" s="44">
        <f t="shared" si="4"/>
        <v>219458843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6179454</v>
      </c>
      <c r="D28" s="16">
        <f t="shared" si="5"/>
        <v>6179454</v>
      </c>
      <c r="E28" s="16">
        <f>SUM(E29:E31)</f>
        <v>6179454</v>
      </c>
      <c r="F28" s="16">
        <f>SUM(F29:F31)</f>
        <v>6179454</v>
      </c>
      <c r="G28" s="16">
        <f>SUM(G29:G31)</f>
        <v>6179454</v>
      </c>
      <c r="H28" s="16">
        <f>SUM(H29:H31)</f>
        <v>6179454</v>
      </c>
      <c r="I28" s="16">
        <f t="shared" si="5"/>
        <v>6179454</v>
      </c>
      <c r="J28" s="16">
        <f t="shared" si="5"/>
        <v>6179454</v>
      </c>
      <c r="K28" s="16">
        <f t="shared" si="5"/>
        <v>6179454</v>
      </c>
      <c r="L28" s="16">
        <f>SUM(L29:L31)</f>
        <v>6179454</v>
      </c>
      <c r="M28" s="16">
        <f>SUM(M29:M31)</f>
        <v>6179454</v>
      </c>
      <c r="N28" s="17">
        <f t="shared" si="5"/>
        <v>6179510</v>
      </c>
      <c r="O28" s="18">
        <f t="shared" si="5"/>
        <v>74153504</v>
      </c>
      <c r="P28" s="16">
        <f t="shared" si="5"/>
        <v>147956309</v>
      </c>
      <c r="Q28" s="17">
        <f t="shared" si="5"/>
        <v>84248087</v>
      </c>
    </row>
    <row r="29" spans="1:17" ht="13.5">
      <c r="A29" s="3" t="s">
        <v>23</v>
      </c>
      <c r="B29" s="2"/>
      <c r="C29" s="19">
        <v>4426349</v>
      </c>
      <c r="D29" s="19">
        <v>4426349</v>
      </c>
      <c r="E29" s="19">
        <v>4426349</v>
      </c>
      <c r="F29" s="19">
        <v>4426349</v>
      </c>
      <c r="G29" s="19">
        <v>4426349</v>
      </c>
      <c r="H29" s="19">
        <v>4426349</v>
      </c>
      <c r="I29" s="19">
        <v>4426349</v>
      </c>
      <c r="J29" s="19">
        <v>4426349</v>
      </c>
      <c r="K29" s="19">
        <v>4426349</v>
      </c>
      <c r="L29" s="19">
        <v>4426349</v>
      </c>
      <c r="M29" s="19">
        <v>4426349</v>
      </c>
      <c r="N29" s="20">
        <v>4426352</v>
      </c>
      <c r="O29" s="21">
        <v>53116191</v>
      </c>
      <c r="P29" s="19">
        <v>106083864</v>
      </c>
      <c r="Q29" s="22">
        <v>62082324</v>
      </c>
    </row>
    <row r="30" spans="1:17" ht="13.5">
      <c r="A30" s="3" t="s">
        <v>24</v>
      </c>
      <c r="B30" s="2"/>
      <c r="C30" s="23">
        <v>1753105</v>
      </c>
      <c r="D30" s="23">
        <v>1753105</v>
      </c>
      <c r="E30" s="23">
        <v>1753105</v>
      </c>
      <c r="F30" s="23">
        <v>1753105</v>
      </c>
      <c r="G30" s="23">
        <v>1753105</v>
      </c>
      <c r="H30" s="23">
        <v>1753105</v>
      </c>
      <c r="I30" s="23">
        <v>1753105</v>
      </c>
      <c r="J30" s="23">
        <v>1753105</v>
      </c>
      <c r="K30" s="23">
        <v>1753105</v>
      </c>
      <c r="L30" s="23">
        <v>1753105</v>
      </c>
      <c r="M30" s="23">
        <v>1753105</v>
      </c>
      <c r="N30" s="24">
        <v>1753158</v>
      </c>
      <c r="O30" s="25">
        <v>21037313</v>
      </c>
      <c r="P30" s="23">
        <v>41872445</v>
      </c>
      <c r="Q30" s="26">
        <v>22165763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1142045</v>
      </c>
      <c r="D32" s="16">
        <f t="shared" si="6"/>
        <v>1142047</v>
      </c>
      <c r="E32" s="16">
        <f>SUM(E33:E37)</f>
        <v>1142047</v>
      </c>
      <c r="F32" s="16">
        <f>SUM(F33:F37)</f>
        <v>1142047</v>
      </c>
      <c r="G32" s="16">
        <f>SUM(G33:G37)</f>
        <v>1142047</v>
      </c>
      <c r="H32" s="16">
        <f>SUM(H33:H37)</f>
        <v>1142047</v>
      </c>
      <c r="I32" s="16">
        <f t="shared" si="6"/>
        <v>1142047</v>
      </c>
      <c r="J32" s="16">
        <f t="shared" si="6"/>
        <v>1142047</v>
      </c>
      <c r="K32" s="16">
        <f t="shared" si="6"/>
        <v>1142047</v>
      </c>
      <c r="L32" s="16">
        <f>SUM(L33:L37)</f>
        <v>1142048</v>
      </c>
      <c r="M32" s="16">
        <f>SUM(M33:M37)</f>
        <v>1142053</v>
      </c>
      <c r="N32" s="27">
        <f t="shared" si="6"/>
        <v>1142120</v>
      </c>
      <c r="O32" s="28">
        <f t="shared" si="6"/>
        <v>13704642</v>
      </c>
      <c r="P32" s="16">
        <f t="shared" si="6"/>
        <v>27081254</v>
      </c>
      <c r="Q32" s="29">
        <f t="shared" si="6"/>
        <v>14435836</v>
      </c>
    </row>
    <row r="33" spans="1:17" ht="13.5">
      <c r="A33" s="3" t="s">
        <v>27</v>
      </c>
      <c r="B33" s="2"/>
      <c r="C33" s="19">
        <v>305048</v>
      </c>
      <c r="D33" s="19">
        <v>305048</v>
      </c>
      <c r="E33" s="19">
        <v>305048</v>
      </c>
      <c r="F33" s="19">
        <v>305048</v>
      </c>
      <c r="G33" s="19">
        <v>305048</v>
      </c>
      <c r="H33" s="19">
        <v>305048</v>
      </c>
      <c r="I33" s="19">
        <v>305048</v>
      </c>
      <c r="J33" s="19">
        <v>305048</v>
      </c>
      <c r="K33" s="19">
        <v>305048</v>
      </c>
      <c r="L33" s="19">
        <v>305049</v>
      </c>
      <c r="M33" s="19">
        <v>305051</v>
      </c>
      <c r="N33" s="20">
        <v>305105</v>
      </c>
      <c r="O33" s="21">
        <v>3660637</v>
      </c>
      <c r="P33" s="19">
        <v>7173322</v>
      </c>
      <c r="Q33" s="22">
        <v>3854317</v>
      </c>
    </row>
    <row r="34" spans="1:17" ht="13.5">
      <c r="A34" s="3" t="s">
        <v>28</v>
      </c>
      <c r="B34" s="2"/>
      <c r="C34" s="19">
        <v>558714</v>
      </c>
      <c r="D34" s="19">
        <v>558720</v>
      </c>
      <c r="E34" s="19">
        <v>558720</v>
      </c>
      <c r="F34" s="19">
        <v>558720</v>
      </c>
      <c r="G34" s="19">
        <v>558720</v>
      </c>
      <c r="H34" s="19">
        <v>558720</v>
      </c>
      <c r="I34" s="19">
        <v>558720</v>
      </c>
      <c r="J34" s="19">
        <v>558720</v>
      </c>
      <c r="K34" s="19">
        <v>558720</v>
      </c>
      <c r="L34" s="19">
        <v>558720</v>
      </c>
      <c r="M34" s="19">
        <v>558722</v>
      </c>
      <c r="N34" s="20">
        <v>558742</v>
      </c>
      <c r="O34" s="21">
        <v>6704658</v>
      </c>
      <c r="P34" s="19">
        <v>13315839</v>
      </c>
      <c r="Q34" s="22">
        <v>7064183</v>
      </c>
    </row>
    <row r="35" spans="1:17" ht="13.5">
      <c r="A35" s="3" t="s">
        <v>29</v>
      </c>
      <c r="B35" s="2"/>
      <c r="C35" s="19">
        <v>236516</v>
      </c>
      <c r="D35" s="19">
        <v>236512</v>
      </c>
      <c r="E35" s="19">
        <v>236512</v>
      </c>
      <c r="F35" s="19">
        <v>236512</v>
      </c>
      <c r="G35" s="19">
        <v>236512</v>
      </c>
      <c r="H35" s="19">
        <v>236512</v>
      </c>
      <c r="I35" s="19">
        <v>236512</v>
      </c>
      <c r="J35" s="19">
        <v>236512</v>
      </c>
      <c r="K35" s="19">
        <v>236512</v>
      </c>
      <c r="L35" s="19">
        <v>236512</v>
      </c>
      <c r="M35" s="19">
        <v>236513</v>
      </c>
      <c r="N35" s="20">
        <v>236505</v>
      </c>
      <c r="O35" s="21">
        <v>2838142</v>
      </c>
      <c r="P35" s="19">
        <v>5608075</v>
      </c>
      <c r="Q35" s="22">
        <v>2989562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41767</v>
      </c>
      <c r="D37" s="23">
        <v>41767</v>
      </c>
      <c r="E37" s="23">
        <v>41767</v>
      </c>
      <c r="F37" s="23">
        <v>41767</v>
      </c>
      <c r="G37" s="23">
        <v>41767</v>
      </c>
      <c r="H37" s="23">
        <v>41767</v>
      </c>
      <c r="I37" s="23">
        <v>41767</v>
      </c>
      <c r="J37" s="23">
        <v>41767</v>
      </c>
      <c r="K37" s="23">
        <v>41767</v>
      </c>
      <c r="L37" s="23">
        <v>41767</v>
      </c>
      <c r="M37" s="23">
        <v>41767</v>
      </c>
      <c r="N37" s="24">
        <v>41768</v>
      </c>
      <c r="O37" s="25">
        <v>501205</v>
      </c>
      <c r="P37" s="23">
        <v>984018</v>
      </c>
      <c r="Q37" s="26">
        <v>527774</v>
      </c>
    </row>
    <row r="38" spans="1:17" ht="13.5">
      <c r="A38" s="1" t="s">
        <v>32</v>
      </c>
      <c r="B38" s="4"/>
      <c r="C38" s="16">
        <f aca="true" t="shared" si="7" ref="C38:Q38">SUM(C39:C41)</f>
        <v>1690496</v>
      </c>
      <c r="D38" s="16">
        <f t="shared" si="7"/>
        <v>1690496</v>
      </c>
      <c r="E38" s="16">
        <f>SUM(E39:E41)</f>
        <v>1690496</v>
      </c>
      <c r="F38" s="16">
        <f>SUM(F39:F41)</f>
        <v>1690496</v>
      </c>
      <c r="G38" s="16">
        <f>SUM(G39:G41)</f>
        <v>1690496</v>
      </c>
      <c r="H38" s="16">
        <f>SUM(H39:H41)</f>
        <v>1690496</v>
      </c>
      <c r="I38" s="16">
        <f t="shared" si="7"/>
        <v>1690496</v>
      </c>
      <c r="J38" s="16">
        <f t="shared" si="7"/>
        <v>1690496</v>
      </c>
      <c r="K38" s="16">
        <f t="shared" si="7"/>
        <v>1690496</v>
      </c>
      <c r="L38" s="16">
        <f>SUM(L39:L41)</f>
        <v>1690496</v>
      </c>
      <c r="M38" s="16">
        <f>SUM(M39:M41)</f>
        <v>1690496</v>
      </c>
      <c r="N38" s="27">
        <f t="shared" si="7"/>
        <v>1690514</v>
      </c>
      <c r="O38" s="28">
        <f t="shared" si="7"/>
        <v>20285970</v>
      </c>
      <c r="P38" s="16">
        <f t="shared" si="7"/>
        <v>40435421</v>
      </c>
      <c r="Q38" s="29">
        <f t="shared" si="7"/>
        <v>21377724</v>
      </c>
    </row>
    <row r="39" spans="1:17" ht="13.5">
      <c r="A39" s="3" t="s">
        <v>33</v>
      </c>
      <c r="B39" s="2"/>
      <c r="C39" s="19">
        <v>401132</v>
      </c>
      <c r="D39" s="19">
        <v>401132</v>
      </c>
      <c r="E39" s="19">
        <v>401132</v>
      </c>
      <c r="F39" s="19">
        <v>401132</v>
      </c>
      <c r="G39" s="19">
        <v>401132</v>
      </c>
      <c r="H39" s="19">
        <v>401132</v>
      </c>
      <c r="I39" s="19">
        <v>401132</v>
      </c>
      <c r="J39" s="19">
        <v>401132</v>
      </c>
      <c r="K39" s="19">
        <v>401132</v>
      </c>
      <c r="L39" s="19">
        <v>401132</v>
      </c>
      <c r="M39" s="19">
        <v>401132</v>
      </c>
      <c r="N39" s="20">
        <v>401112</v>
      </c>
      <c r="O39" s="21">
        <v>4813564</v>
      </c>
      <c r="P39" s="19">
        <v>9567941</v>
      </c>
      <c r="Q39" s="22">
        <v>5071897</v>
      </c>
    </row>
    <row r="40" spans="1:17" ht="13.5">
      <c r="A40" s="3" t="s">
        <v>34</v>
      </c>
      <c r="B40" s="2"/>
      <c r="C40" s="19">
        <v>1289364</v>
      </c>
      <c r="D40" s="19">
        <v>1289364</v>
      </c>
      <c r="E40" s="19">
        <v>1289364</v>
      </c>
      <c r="F40" s="19">
        <v>1289364</v>
      </c>
      <c r="G40" s="19">
        <v>1289364</v>
      </c>
      <c r="H40" s="19">
        <v>1289364</v>
      </c>
      <c r="I40" s="19">
        <v>1289364</v>
      </c>
      <c r="J40" s="19">
        <v>1289364</v>
      </c>
      <c r="K40" s="19">
        <v>1289364</v>
      </c>
      <c r="L40" s="19">
        <v>1289364</v>
      </c>
      <c r="M40" s="19">
        <v>1289364</v>
      </c>
      <c r="N40" s="20">
        <v>1289402</v>
      </c>
      <c r="O40" s="21">
        <v>15472406</v>
      </c>
      <c r="P40" s="19">
        <v>30867480</v>
      </c>
      <c r="Q40" s="22">
        <v>16305827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4839833</v>
      </c>
      <c r="D42" s="16">
        <f t="shared" si="8"/>
        <v>4839833</v>
      </c>
      <c r="E42" s="16">
        <f>SUM(E43:E46)</f>
        <v>4839833</v>
      </c>
      <c r="F42" s="16">
        <f>SUM(F43:F46)</f>
        <v>4839833</v>
      </c>
      <c r="G42" s="16">
        <f>SUM(G43:G46)</f>
        <v>4839833</v>
      </c>
      <c r="H42" s="16">
        <f>SUM(H43:H46)</f>
        <v>4839833</v>
      </c>
      <c r="I42" s="16">
        <f t="shared" si="8"/>
        <v>4839833</v>
      </c>
      <c r="J42" s="16">
        <f t="shared" si="8"/>
        <v>4839833</v>
      </c>
      <c r="K42" s="16">
        <f t="shared" si="8"/>
        <v>4839833</v>
      </c>
      <c r="L42" s="16">
        <f>SUM(L43:L46)</f>
        <v>4839833</v>
      </c>
      <c r="M42" s="16">
        <f>SUM(M43:M46)</f>
        <v>4839835</v>
      </c>
      <c r="N42" s="27">
        <f t="shared" si="8"/>
        <v>4839849</v>
      </c>
      <c r="O42" s="28">
        <f t="shared" si="8"/>
        <v>58078014</v>
      </c>
      <c r="P42" s="16">
        <f t="shared" si="8"/>
        <v>124599274</v>
      </c>
      <c r="Q42" s="29">
        <f t="shared" si="8"/>
        <v>56345319</v>
      </c>
    </row>
    <row r="43" spans="1:17" ht="13.5">
      <c r="A43" s="3" t="s">
        <v>37</v>
      </c>
      <c r="B43" s="2"/>
      <c r="C43" s="19">
        <v>2247141</v>
      </c>
      <c r="D43" s="19">
        <v>2247141</v>
      </c>
      <c r="E43" s="19">
        <v>2247141</v>
      </c>
      <c r="F43" s="19">
        <v>2247141</v>
      </c>
      <c r="G43" s="19">
        <v>2247141</v>
      </c>
      <c r="H43" s="19">
        <v>2247141</v>
      </c>
      <c r="I43" s="19">
        <v>2247141</v>
      </c>
      <c r="J43" s="19">
        <v>2247141</v>
      </c>
      <c r="K43" s="19">
        <v>2247141</v>
      </c>
      <c r="L43" s="19">
        <v>2247141</v>
      </c>
      <c r="M43" s="19">
        <v>2247143</v>
      </c>
      <c r="N43" s="20">
        <v>2247145</v>
      </c>
      <c r="O43" s="21">
        <v>26965698</v>
      </c>
      <c r="P43" s="19">
        <v>62494590</v>
      </c>
      <c r="Q43" s="22">
        <v>23556177</v>
      </c>
    </row>
    <row r="44" spans="1:17" ht="13.5">
      <c r="A44" s="3" t="s">
        <v>38</v>
      </c>
      <c r="B44" s="2"/>
      <c r="C44" s="19">
        <v>824505</v>
      </c>
      <c r="D44" s="19">
        <v>824505</v>
      </c>
      <c r="E44" s="19">
        <v>824505</v>
      </c>
      <c r="F44" s="19">
        <v>824505</v>
      </c>
      <c r="G44" s="19">
        <v>824505</v>
      </c>
      <c r="H44" s="19">
        <v>824505</v>
      </c>
      <c r="I44" s="19">
        <v>824505</v>
      </c>
      <c r="J44" s="19">
        <v>824505</v>
      </c>
      <c r="K44" s="19">
        <v>824505</v>
      </c>
      <c r="L44" s="19">
        <v>824505</v>
      </c>
      <c r="M44" s="19">
        <v>824505</v>
      </c>
      <c r="N44" s="20">
        <v>824509</v>
      </c>
      <c r="O44" s="21">
        <v>9894064</v>
      </c>
      <c r="P44" s="19">
        <v>19763672</v>
      </c>
      <c r="Q44" s="22">
        <v>10427683</v>
      </c>
    </row>
    <row r="45" spans="1:17" ht="13.5">
      <c r="A45" s="3" t="s">
        <v>39</v>
      </c>
      <c r="B45" s="2"/>
      <c r="C45" s="23">
        <v>741192</v>
      </c>
      <c r="D45" s="23">
        <v>741192</v>
      </c>
      <c r="E45" s="23">
        <v>741192</v>
      </c>
      <c r="F45" s="23">
        <v>741192</v>
      </c>
      <c r="G45" s="23">
        <v>741192</v>
      </c>
      <c r="H45" s="23">
        <v>741192</v>
      </c>
      <c r="I45" s="23">
        <v>741192</v>
      </c>
      <c r="J45" s="23">
        <v>741192</v>
      </c>
      <c r="K45" s="23">
        <v>741192</v>
      </c>
      <c r="L45" s="23">
        <v>741192</v>
      </c>
      <c r="M45" s="23">
        <v>741192</v>
      </c>
      <c r="N45" s="24">
        <v>741188</v>
      </c>
      <c r="O45" s="25">
        <v>8894300</v>
      </c>
      <c r="P45" s="23">
        <v>17746266</v>
      </c>
      <c r="Q45" s="26">
        <v>9373448</v>
      </c>
    </row>
    <row r="46" spans="1:17" ht="13.5">
      <c r="A46" s="3" t="s">
        <v>40</v>
      </c>
      <c r="B46" s="2"/>
      <c r="C46" s="19">
        <v>1026995</v>
      </c>
      <c r="D46" s="19">
        <v>1026995</v>
      </c>
      <c r="E46" s="19">
        <v>1026995</v>
      </c>
      <c r="F46" s="19">
        <v>1026995</v>
      </c>
      <c r="G46" s="19">
        <v>1026995</v>
      </c>
      <c r="H46" s="19">
        <v>1026995</v>
      </c>
      <c r="I46" s="19">
        <v>1026995</v>
      </c>
      <c r="J46" s="19">
        <v>1026995</v>
      </c>
      <c r="K46" s="19">
        <v>1026995</v>
      </c>
      <c r="L46" s="19">
        <v>1026995</v>
      </c>
      <c r="M46" s="19">
        <v>1026995</v>
      </c>
      <c r="N46" s="20">
        <v>1027007</v>
      </c>
      <c r="O46" s="21">
        <v>12323952</v>
      </c>
      <c r="P46" s="19">
        <v>24594746</v>
      </c>
      <c r="Q46" s="22">
        <v>12988011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13851828</v>
      </c>
      <c r="D48" s="41">
        <f t="shared" si="9"/>
        <v>13851830</v>
      </c>
      <c r="E48" s="41">
        <f>+E28+E32+E38+E42+E47</f>
        <v>13851830</v>
      </c>
      <c r="F48" s="41">
        <f>+F28+F32+F38+F42+F47</f>
        <v>13851830</v>
      </c>
      <c r="G48" s="41">
        <f>+G28+G32+G38+G42+G47</f>
        <v>13851830</v>
      </c>
      <c r="H48" s="41">
        <f>+H28+H32+H38+H42+H47</f>
        <v>13851830</v>
      </c>
      <c r="I48" s="41">
        <f t="shared" si="9"/>
        <v>13851830</v>
      </c>
      <c r="J48" s="41">
        <f t="shared" si="9"/>
        <v>13851830</v>
      </c>
      <c r="K48" s="41">
        <f t="shared" si="9"/>
        <v>13851830</v>
      </c>
      <c r="L48" s="41">
        <f>+L28+L32+L38+L42+L47</f>
        <v>13851831</v>
      </c>
      <c r="M48" s="41">
        <f>+M28+M32+M38+M42+M47</f>
        <v>13851838</v>
      </c>
      <c r="N48" s="42">
        <f t="shared" si="9"/>
        <v>13851993</v>
      </c>
      <c r="O48" s="43">
        <f t="shared" si="9"/>
        <v>166222130</v>
      </c>
      <c r="P48" s="41">
        <f t="shared" si="9"/>
        <v>340072258</v>
      </c>
      <c r="Q48" s="44">
        <f t="shared" si="9"/>
        <v>176406966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2974445</v>
      </c>
      <c r="D49" s="45">
        <f t="shared" si="10"/>
        <v>2974443</v>
      </c>
      <c r="E49" s="45">
        <f t="shared" si="10"/>
        <v>2974443</v>
      </c>
      <c r="F49" s="45">
        <f t="shared" si="10"/>
        <v>2974443</v>
      </c>
      <c r="G49" s="45">
        <f t="shared" si="10"/>
        <v>2974443</v>
      </c>
      <c r="H49" s="45">
        <f t="shared" si="10"/>
        <v>2974443</v>
      </c>
      <c r="I49" s="45">
        <f t="shared" si="10"/>
        <v>2974443</v>
      </c>
      <c r="J49" s="45">
        <f t="shared" si="10"/>
        <v>2974443</v>
      </c>
      <c r="K49" s="45">
        <f t="shared" si="10"/>
        <v>2974443</v>
      </c>
      <c r="L49" s="45">
        <f>+L25-L48</f>
        <v>2974442</v>
      </c>
      <c r="M49" s="45">
        <f>+M25-M48</f>
        <v>2974435</v>
      </c>
      <c r="N49" s="46">
        <f t="shared" si="10"/>
        <v>2974219</v>
      </c>
      <c r="O49" s="47">
        <f t="shared" si="10"/>
        <v>35693085</v>
      </c>
      <c r="P49" s="45">
        <f t="shared" si="10"/>
        <v>69146893</v>
      </c>
      <c r="Q49" s="48">
        <f t="shared" si="10"/>
        <v>43051877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140384393</v>
      </c>
      <c r="D5" s="16">
        <f t="shared" si="0"/>
        <v>5665726</v>
      </c>
      <c r="E5" s="16">
        <f t="shared" si="0"/>
        <v>5665726</v>
      </c>
      <c r="F5" s="16">
        <f t="shared" si="0"/>
        <v>5665726</v>
      </c>
      <c r="G5" s="16">
        <f t="shared" si="0"/>
        <v>5665726</v>
      </c>
      <c r="H5" s="16">
        <f t="shared" si="0"/>
        <v>140384393</v>
      </c>
      <c r="I5" s="16">
        <f t="shared" si="0"/>
        <v>5665726</v>
      </c>
      <c r="J5" s="16">
        <f t="shared" si="0"/>
        <v>5665726</v>
      </c>
      <c r="K5" s="16">
        <f t="shared" si="0"/>
        <v>140384392</v>
      </c>
      <c r="L5" s="16">
        <f>SUM(L6:L8)</f>
        <v>5665726</v>
      </c>
      <c r="M5" s="16">
        <f>SUM(M6:M8)</f>
        <v>11331465</v>
      </c>
      <c r="N5" s="17">
        <f t="shared" si="0"/>
        <v>0</v>
      </c>
      <c r="O5" s="18">
        <f t="shared" si="0"/>
        <v>472144725</v>
      </c>
      <c r="P5" s="16">
        <f t="shared" si="0"/>
        <v>497543535</v>
      </c>
      <c r="Q5" s="17">
        <f t="shared" si="0"/>
        <v>537311655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140384393</v>
      </c>
      <c r="D7" s="23">
        <v>5665726</v>
      </c>
      <c r="E7" s="23">
        <v>5665726</v>
      </c>
      <c r="F7" s="23">
        <v>5665726</v>
      </c>
      <c r="G7" s="23">
        <v>5665726</v>
      </c>
      <c r="H7" s="23">
        <v>140384393</v>
      </c>
      <c r="I7" s="23">
        <v>5665726</v>
      </c>
      <c r="J7" s="23">
        <v>5665726</v>
      </c>
      <c r="K7" s="23">
        <v>140384392</v>
      </c>
      <c r="L7" s="23">
        <v>5665726</v>
      </c>
      <c r="M7" s="23">
        <v>11331465</v>
      </c>
      <c r="N7" s="24"/>
      <c r="O7" s="25">
        <v>472144725</v>
      </c>
      <c r="P7" s="23">
        <v>497543535</v>
      </c>
      <c r="Q7" s="26">
        <v>537311655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12285</v>
      </c>
      <c r="D9" s="16">
        <f t="shared" si="1"/>
        <v>12285</v>
      </c>
      <c r="E9" s="16">
        <f t="shared" si="1"/>
        <v>12285</v>
      </c>
      <c r="F9" s="16">
        <f t="shared" si="1"/>
        <v>12285</v>
      </c>
      <c r="G9" s="16">
        <f t="shared" si="1"/>
        <v>12285</v>
      </c>
      <c r="H9" s="16">
        <f t="shared" si="1"/>
        <v>12285</v>
      </c>
      <c r="I9" s="16">
        <f t="shared" si="1"/>
        <v>12285</v>
      </c>
      <c r="J9" s="16">
        <f t="shared" si="1"/>
        <v>12285</v>
      </c>
      <c r="K9" s="16">
        <f t="shared" si="1"/>
        <v>12285</v>
      </c>
      <c r="L9" s="16">
        <f>SUM(L10:L14)</f>
        <v>12285</v>
      </c>
      <c r="M9" s="16">
        <f>SUM(M10:M14)</f>
        <v>24564</v>
      </c>
      <c r="N9" s="27">
        <f t="shared" si="1"/>
        <v>0</v>
      </c>
      <c r="O9" s="28">
        <f t="shared" si="1"/>
        <v>147414</v>
      </c>
      <c r="P9" s="16">
        <f t="shared" si="1"/>
        <v>155373</v>
      </c>
      <c r="Q9" s="29">
        <f t="shared" si="1"/>
        <v>163765</v>
      </c>
    </row>
    <row r="10" spans="1:17" ht="13.5">
      <c r="A10" s="3" t="s">
        <v>27</v>
      </c>
      <c r="B10" s="2"/>
      <c r="C10" s="19">
        <v>11330</v>
      </c>
      <c r="D10" s="19">
        <v>11330</v>
      </c>
      <c r="E10" s="19">
        <v>11330</v>
      </c>
      <c r="F10" s="19">
        <v>11330</v>
      </c>
      <c r="G10" s="19">
        <v>11330</v>
      </c>
      <c r="H10" s="19">
        <v>11330</v>
      </c>
      <c r="I10" s="19">
        <v>11330</v>
      </c>
      <c r="J10" s="19">
        <v>11330</v>
      </c>
      <c r="K10" s="19">
        <v>11330</v>
      </c>
      <c r="L10" s="19">
        <v>11330</v>
      </c>
      <c r="M10" s="19">
        <v>22656</v>
      </c>
      <c r="N10" s="20"/>
      <c r="O10" s="21">
        <v>135956</v>
      </c>
      <c r="P10" s="19">
        <v>143296</v>
      </c>
      <c r="Q10" s="22">
        <v>151036</v>
      </c>
    </row>
    <row r="11" spans="1:17" ht="13.5">
      <c r="A11" s="3" t="s">
        <v>28</v>
      </c>
      <c r="B11" s="2"/>
      <c r="C11" s="19">
        <v>955</v>
      </c>
      <c r="D11" s="19">
        <v>955</v>
      </c>
      <c r="E11" s="19">
        <v>955</v>
      </c>
      <c r="F11" s="19">
        <v>955</v>
      </c>
      <c r="G11" s="19">
        <v>955</v>
      </c>
      <c r="H11" s="19">
        <v>955</v>
      </c>
      <c r="I11" s="19">
        <v>955</v>
      </c>
      <c r="J11" s="19">
        <v>955</v>
      </c>
      <c r="K11" s="19">
        <v>955</v>
      </c>
      <c r="L11" s="19">
        <v>955</v>
      </c>
      <c r="M11" s="19">
        <v>1908</v>
      </c>
      <c r="N11" s="20"/>
      <c r="O11" s="21">
        <v>11458</v>
      </c>
      <c r="P11" s="19">
        <v>12077</v>
      </c>
      <c r="Q11" s="22">
        <v>12729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12089147</v>
      </c>
      <c r="D15" s="16">
        <f t="shared" si="2"/>
        <v>12089147</v>
      </c>
      <c r="E15" s="16">
        <f t="shared" si="2"/>
        <v>12089147</v>
      </c>
      <c r="F15" s="16">
        <f t="shared" si="2"/>
        <v>12089147</v>
      </c>
      <c r="G15" s="16">
        <f t="shared" si="2"/>
        <v>12089147</v>
      </c>
      <c r="H15" s="16">
        <f t="shared" si="2"/>
        <v>12089147</v>
      </c>
      <c r="I15" s="16">
        <f t="shared" si="2"/>
        <v>12089147</v>
      </c>
      <c r="J15" s="16">
        <f t="shared" si="2"/>
        <v>12089147</v>
      </c>
      <c r="K15" s="16">
        <f t="shared" si="2"/>
        <v>12089147</v>
      </c>
      <c r="L15" s="16">
        <f>SUM(L16:L18)</f>
        <v>12089147</v>
      </c>
      <c r="M15" s="16">
        <f>SUM(M16:M18)</f>
        <v>24178273</v>
      </c>
      <c r="N15" s="27">
        <f t="shared" si="2"/>
        <v>0</v>
      </c>
      <c r="O15" s="28">
        <f t="shared" si="2"/>
        <v>145069743</v>
      </c>
      <c r="P15" s="16">
        <f t="shared" si="2"/>
        <v>153384354</v>
      </c>
      <c r="Q15" s="29">
        <f t="shared" si="2"/>
        <v>164898953</v>
      </c>
    </row>
    <row r="16" spans="1:17" ht="13.5">
      <c r="A16" s="3" t="s">
        <v>33</v>
      </c>
      <c r="B16" s="2"/>
      <c r="C16" s="19">
        <v>10376596</v>
      </c>
      <c r="D16" s="19">
        <v>10376596</v>
      </c>
      <c r="E16" s="19">
        <v>10376596</v>
      </c>
      <c r="F16" s="19">
        <v>10376596</v>
      </c>
      <c r="G16" s="19">
        <v>10376596</v>
      </c>
      <c r="H16" s="19">
        <v>10376596</v>
      </c>
      <c r="I16" s="19">
        <v>10376596</v>
      </c>
      <c r="J16" s="19">
        <v>10376596</v>
      </c>
      <c r="K16" s="19">
        <v>10376596</v>
      </c>
      <c r="L16" s="19">
        <v>10376596</v>
      </c>
      <c r="M16" s="19">
        <v>20753177</v>
      </c>
      <c r="N16" s="20"/>
      <c r="O16" s="21">
        <v>124519137</v>
      </c>
      <c r="P16" s="19">
        <v>131724015</v>
      </c>
      <c r="Q16" s="22">
        <v>142068955</v>
      </c>
    </row>
    <row r="17" spans="1:17" ht="13.5">
      <c r="A17" s="3" t="s">
        <v>34</v>
      </c>
      <c r="B17" s="2"/>
      <c r="C17" s="19">
        <v>1712551</v>
      </c>
      <c r="D17" s="19">
        <v>1712551</v>
      </c>
      <c r="E17" s="19">
        <v>1712551</v>
      </c>
      <c r="F17" s="19">
        <v>1712551</v>
      </c>
      <c r="G17" s="19">
        <v>1712551</v>
      </c>
      <c r="H17" s="19">
        <v>1712551</v>
      </c>
      <c r="I17" s="19">
        <v>1712551</v>
      </c>
      <c r="J17" s="19">
        <v>1712551</v>
      </c>
      <c r="K17" s="19">
        <v>1712551</v>
      </c>
      <c r="L17" s="19">
        <v>1712551</v>
      </c>
      <c r="M17" s="19">
        <v>3425096</v>
      </c>
      <c r="N17" s="20"/>
      <c r="O17" s="21">
        <v>20550606</v>
      </c>
      <c r="P17" s="19">
        <v>21660339</v>
      </c>
      <c r="Q17" s="22">
        <v>22829998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24910582</v>
      </c>
      <c r="D19" s="16">
        <f t="shared" si="3"/>
        <v>24910582</v>
      </c>
      <c r="E19" s="16">
        <f t="shared" si="3"/>
        <v>24910582</v>
      </c>
      <c r="F19" s="16">
        <f t="shared" si="3"/>
        <v>24910582</v>
      </c>
      <c r="G19" s="16">
        <f t="shared" si="3"/>
        <v>24910582</v>
      </c>
      <c r="H19" s="16">
        <f t="shared" si="3"/>
        <v>24910582</v>
      </c>
      <c r="I19" s="16">
        <f t="shared" si="3"/>
        <v>24910582</v>
      </c>
      <c r="J19" s="16">
        <f t="shared" si="3"/>
        <v>24910582</v>
      </c>
      <c r="K19" s="16">
        <f t="shared" si="3"/>
        <v>24910582</v>
      </c>
      <c r="L19" s="16">
        <f>SUM(L20:L23)</f>
        <v>24910582</v>
      </c>
      <c r="M19" s="16">
        <f>SUM(M20:M23)</f>
        <v>49821185</v>
      </c>
      <c r="N19" s="27">
        <f t="shared" si="3"/>
        <v>0</v>
      </c>
      <c r="O19" s="28">
        <f t="shared" si="3"/>
        <v>298927005</v>
      </c>
      <c r="P19" s="16">
        <f t="shared" si="3"/>
        <v>294420497</v>
      </c>
      <c r="Q19" s="29">
        <f t="shared" si="3"/>
        <v>337619205</v>
      </c>
    </row>
    <row r="20" spans="1:17" ht="13.5">
      <c r="A20" s="3" t="s">
        <v>37</v>
      </c>
      <c r="B20" s="2"/>
      <c r="C20" s="19">
        <v>416666</v>
      </c>
      <c r="D20" s="19">
        <v>416666</v>
      </c>
      <c r="E20" s="19">
        <v>416666</v>
      </c>
      <c r="F20" s="19">
        <v>416666</v>
      </c>
      <c r="G20" s="19">
        <v>416666</v>
      </c>
      <c r="H20" s="19">
        <v>416666</v>
      </c>
      <c r="I20" s="19">
        <v>416666</v>
      </c>
      <c r="J20" s="19">
        <v>416666</v>
      </c>
      <c r="K20" s="19">
        <v>416666</v>
      </c>
      <c r="L20" s="19">
        <v>416666</v>
      </c>
      <c r="M20" s="19">
        <v>833340</v>
      </c>
      <c r="N20" s="20"/>
      <c r="O20" s="21">
        <v>5000000</v>
      </c>
      <c r="P20" s="19"/>
      <c r="Q20" s="22"/>
    </row>
    <row r="21" spans="1:17" ht="13.5">
      <c r="A21" s="3" t="s">
        <v>38</v>
      </c>
      <c r="B21" s="2"/>
      <c r="C21" s="19">
        <v>19812259</v>
      </c>
      <c r="D21" s="19">
        <v>19812259</v>
      </c>
      <c r="E21" s="19">
        <v>19812259</v>
      </c>
      <c r="F21" s="19">
        <v>19812259</v>
      </c>
      <c r="G21" s="19">
        <v>19812259</v>
      </c>
      <c r="H21" s="19">
        <v>19812259</v>
      </c>
      <c r="I21" s="19">
        <v>19812259</v>
      </c>
      <c r="J21" s="19">
        <v>19812259</v>
      </c>
      <c r="K21" s="19">
        <v>19812259</v>
      </c>
      <c r="L21" s="19">
        <v>19812259</v>
      </c>
      <c r="M21" s="19">
        <v>39624526</v>
      </c>
      <c r="N21" s="20"/>
      <c r="O21" s="21">
        <v>237747116</v>
      </c>
      <c r="P21" s="19">
        <v>237345460</v>
      </c>
      <c r="Q21" s="22">
        <v>277462116</v>
      </c>
    </row>
    <row r="22" spans="1:17" ht="13.5">
      <c r="A22" s="3" t="s">
        <v>39</v>
      </c>
      <c r="B22" s="2"/>
      <c r="C22" s="23">
        <v>193381</v>
      </c>
      <c r="D22" s="23">
        <v>193381</v>
      </c>
      <c r="E22" s="23">
        <v>193381</v>
      </c>
      <c r="F22" s="23">
        <v>193381</v>
      </c>
      <c r="G22" s="23">
        <v>193381</v>
      </c>
      <c r="H22" s="23">
        <v>193381</v>
      </c>
      <c r="I22" s="23">
        <v>193381</v>
      </c>
      <c r="J22" s="23">
        <v>193381</v>
      </c>
      <c r="K22" s="23">
        <v>193381</v>
      </c>
      <c r="L22" s="23">
        <v>193381</v>
      </c>
      <c r="M22" s="23">
        <v>386763</v>
      </c>
      <c r="N22" s="24"/>
      <c r="O22" s="25">
        <v>2320573</v>
      </c>
      <c r="P22" s="23">
        <v>2445884</v>
      </c>
      <c r="Q22" s="26">
        <v>2577962</v>
      </c>
    </row>
    <row r="23" spans="1:17" ht="13.5">
      <c r="A23" s="3" t="s">
        <v>40</v>
      </c>
      <c r="B23" s="2"/>
      <c r="C23" s="19">
        <v>4488276</v>
      </c>
      <c r="D23" s="19">
        <v>4488276</v>
      </c>
      <c r="E23" s="19">
        <v>4488276</v>
      </c>
      <c r="F23" s="19">
        <v>4488276</v>
      </c>
      <c r="G23" s="19">
        <v>4488276</v>
      </c>
      <c r="H23" s="19">
        <v>4488276</v>
      </c>
      <c r="I23" s="19">
        <v>4488276</v>
      </c>
      <c r="J23" s="19">
        <v>4488276</v>
      </c>
      <c r="K23" s="19">
        <v>4488276</v>
      </c>
      <c r="L23" s="19">
        <v>4488276</v>
      </c>
      <c r="M23" s="19">
        <v>8976556</v>
      </c>
      <c r="N23" s="20"/>
      <c r="O23" s="21">
        <v>53859316</v>
      </c>
      <c r="P23" s="19">
        <v>54629153</v>
      </c>
      <c r="Q23" s="22">
        <v>57579127</v>
      </c>
    </row>
    <row r="24" spans="1:17" ht="13.5">
      <c r="A24" s="1" t="s">
        <v>41</v>
      </c>
      <c r="B24" s="4"/>
      <c r="C24" s="16">
        <v>20894</v>
      </c>
      <c r="D24" s="16">
        <v>20894</v>
      </c>
      <c r="E24" s="16">
        <v>20894</v>
      </c>
      <c r="F24" s="16">
        <v>20894</v>
      </c>
      <c r="G24" s="16">
        <v>20894</v>
      </c>
      <c r="H24" s="16">
        <v>20894</v>
      </c>
      <c r="I24" s="16">
        <v>20894</v>
      </c>
      <c r="J24" s="16">
        <v>20894</v>
      </c>
      <c r="K24" s="16">
        <v>20894</v>
      </c>
      <c r="L24" s="16">
        <v>20894</v>
      </c>
      <c r="M24" s="16">
        <v>41791</v>
      </c>
      <c r="N24" s="27"/>
      <c r="O24" s="28">
        <v>250731</v>
      </c>
      <c r="P24" s="16">
        <v>264270</v>
      </c>
      <c r="Q24" s="29">
        <v>278541</v>
      </c>
    </row>
    <row r="25" spans="1:17" ht="13.5">
      <c r="A25" s="5" t="s">
        <v>42</v>
      </c>
      <c r="B25" s="6"/>
      <c r="C25" s="41">
        <f aca="true" t="shared" si="4" ref="C25:Q25">+C5+C9+C15+C19+C24</f>
        <v>177417301</v>
      </c>
      <c r="D25" s="41">
        <f t="shared" si="4"/>
        <v>42698634</v>
      </c>
      <c r="E25" s="41">
        <f t="shared" si="4"/>
        <v>42698634</v>
      </c>
      <c r="F25" s="41">
        <f t="shared" si="4"/>
        <v>42698634</v>
      </c>
      <c r="G25" s="41">
        <f t="shared" si="4"/>
        <v>42698634</v>
      </c>
      <c r="H25" s="41">
        <f t="shared" si="4"/>
        <v>177417301</v>
      </c>
      <c r="I25" s="41">
        <f t="shared" si="4"/>
        <v>42698634</v>
      </c>
      <c r="J25" s="41">
        <f t="shared" si="4"/>
        <v>42698634</v>
      </c>
      <c r="K25" s="41">
        <f t="shared" si="4"/>
        <v>177417300</v>
      </c>
      <c r="L25" s="41">
        <f>+L5+L9+L15+L19+L24</f>
        <v>42698634</v>
      </c>
      <c r="M25" s="41">
        <f>+M5+M9+M15+M19+M24</f>
        <v>85397278</v>
      </c>
      <c r="N25" s="42">
        <f t="shared" si="4"/>
        <v>0</v>
      </c>
      <c r="O25" s="43">
        <f t="shared" si="4"/>
        <v>916539618</v>
      </c>
      <c r="P25" s="41">
        <f t="shared" si="4"/>
        <v>945768029</v>
      </c>
      <c r="Q25" s="44">
        <f t="shared" si="4"/>
        <v>1040272119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27753492</v>
      </c>
      <c r="D28" s="16">
        <f t="shared" si="5"/>
        <v>27753492</v>
      </c>
      <c r="E28" s="16">
        <f>SUM(E29:E31)</f>
        <v>27753492</v>
      </c>
      <c r="F28" s="16">
        <f>SUM(F29:F31)</f>
        <v>27753492</v>
      </c>
      <c r="G28" s="16">
        <f>SUM(G29:G31)</f>
        <v>27753492</v>
      </c>
      <c r="H28" s="16">
        <f>SUM(H29:H31)</f>
        <v>27753492</v>
      </c>
      <c r="I28" s="16">
        <f t="shared" si="5"/>
        <v>27753492</v>
      </c>
      <c r="J28" s="16">
        <f t="shared" si="5"/>
        <v>27753492</v>
      </c>
      <c r="K28" s="16">
        <f t="shared" si="5"/>
        <v>27753492</v>
      </c>
      <c r="L28" s="16">
        <f>SUM(L29:L31)</f>
        <v>27753492</v>
      </c>
      <c r="M28" s="16">
        <f>SUM(M29:M31)</f>
        <v>55506873</v>
      </c>
      <c r="N28" s="17">
        <f t="shared" si="5"/>
        <v>0</v>
      </c>
      <c r="O28" s="18">
        <f t="shared" si="5"/>
        <v>333041793</v>
      </c>
      <c r="P28" s="16">
        <f t="shared" si="5"/>
        <v>351026050</v>
      </c>
      <c r="Q28" s="17">
        <f t="shared" si="5"/>
        <v>369981457</v>
      </c>
    </row>
    <row r="29" spans="1:17" ht="13.5">
      <c r="A29" s="3" t="s">
        <v>23</v>
      </c>
      <c r="B29" s="2"/>
      <c r="C29" s="19">
        <v>4234506</v>
      </c>
      <c r="D29" s="19">
        <v>4234506</v>
      </c>
      <c r="E29" s="19">
        <v>4234506</v>
      </c>
      <c r="F29" s="19">
        <v>4234506</v>
      </c>
      <c r="G29" s="19">
        <v>4234506</v>
      </c>
      <c r="H29" s="19">
        <v>4234506</v>
      </c>
      <c r="I29" s="19">
        <v>4234506</v>
      </c>
      <c r="J29" s="19">
        <v>4234506</v>
      </c>
      <c r="K29" s="19">
        <v>4234506</v>
      </c>
      <c r="L29" s="19">
        <v>4234506</v>
      </c>
      <c r="M29" s="19">
        <v>8468976</v>
      </c>
      <c r="N29" s="20"/>
      <c r="O29" s="21">
        <v>50814036</v>
      </c>
      <c r="P29" s="19">
        <v>53557996</v>
      </c>
      <c r="Q29" s="22">
        <v>56450130</v>
      </c>
    </row>
    <row r="30" spans="1:17" ht="13.5">
      <c r="A30" s="3" t="s">
        <v>24</v>
      </c>
      <c r="B30" s="2"/>
      <c r="C30" s="23">
        <v>23328346</v>
      </c>
      <c r="D30" s="23">
        <v>23328346</v>
      </c>
      <c r="E30" s="23">
        <v>23328346</v>
      </c>
      <c r="F30" s="23">
        <v>23328346</v>
      </c>
      <c r="G30" s="23">
        <v>23328346</v>
      </c>
      <c r="H30" s="23">
        <v>23328346</v>
      </c>
      <c r="I30" s="23">
        <v>23328346</v>
      </c>
      <c r="J30" s="23">
        <v>23328346</v>
      </c>
      <c r="K30" s="23">
        <v>23328346</v>
      </c>
      <c r="L30" s="23">
        <v>23328346</v>
      </c>
      <c r="M30" s="23">
        <v>46656617</v>
      </c>
      <c r="N30" s="24"/>
      <c r="O30" s="25">
        <v>279940077</v>
      </c>
      <c r="P30" s="23">
        <v>295056841</v>
      </c>
      <c r="Q30" s="26">
        <v>310989907</v>
      </c>
    </row>
    <row r="31" spans="1:17" ht="13.5">
      <c r="A31" s="3" t="s">
        <v>25</v>
      </c>
      <c r="B31" s="2"/>
      <c r="C31" s="19">
        <v>190640</v>
      </c>
      <c r="D31" s="19">
        <v>190640</v>
      </c>
      <c r="E31" s="19">
        <v>190640</v>
      </c>
      <c r="F31" s="19">
        <v>190640</v>
      </c>
      <c r="G31" s="19">
        <v>190640</v>
      </c>
      <c r="H31" s="19">
        <v>190640</v>
      </c>
      <c r="I31" s="19">
        <v>190640</v>
      </c>
      <c r="J31" s="19">
        <v>190640</v>
      </c>
      <c r="K31" s="19">
        <v>190640</v>
      </c>
      <c r="L31" s="19">
        <v>190640</v>
      </c>
      <c r="M31" s="19">
        <v>381280</v>
      </c>
      <c r="N31" s="20"/>
      <c r="O31" s="21">
        <v>2287680</v>
      </c>
      <c r="P31" s="19">
        <v>2411213</v>
      </c>
      <c r="Q31" s="22">
        <v>2541420</v>
      </c>
    </row>
    <row r="32" spans="1:17" ht="13.5">
      <c r="A32" s="1" t="s">
        <v>26</v>
      </c>
      <c r="B32" s="2"/>
      <c r="C32" s="16">
        <f aca="true" t="shared" si="6" ref="C32:Q32">SUM(C33:C37)</f>
        <v>1223528</v>
      </c>
      <c r="D32" s="16">
        <f t="shared" si="6"/>
        <v>1223528</v>
      </c>
      <c r="E32" s="16">
        <f>SUM(E33:E37)</f>
        <v>1223528</v>
      </c>
      <c r="F32" s="16">
        <f>SUM(F33:F37)</f>
        <v>1223528</v>
      </c>
      <c r="G32" s="16">
        <f>SUM(G33:G37)</f>
        <v>1223528</v>
      </c>
      <c r="H32" s="16">
        <f>SUM(H33:H37)</f>
        <v>1223528</v>
      </c>
      <c r="I32" s="16">
        <f t="shared" si="6"/>
        <v>1223528</v>
      </c>
      <c r="J32" s="16">
        <f t="shared" si="6"/>
        <v>1223528</v>
      </c>
      <c r="K32" s="16">
        <f t="shared" si="6"/>
        <v>1223528</v>
      </c>
      <c r="L32" s="16">
        <f>SUM(L33:L37)</f>
        <v>1223528</v>
      </c>
      <c r="M32" s="16">
        <f>SUM(M33:M37)</f>
        <v>2409544</v>
      </c>
      <c r="N32" s="27">
        <f t="shared" si="6"/>
        <v>37500</v>
      </c>
      <c r="O32" s="28">
        <f t="shared" si="6"/>
        <v>14682324</v>
      </c>
      <c r="P32" s="16">
        <f t="shared" si="6"/>
        <v>15475171</v>
      </c>
      <c r="Q32" s="29">
        <f t="shared" si="6"/>
        <v>16310829</v>
      </c>
    </row>
    <row r="33" spans="1:17" ht="13.5">
      <c r="A33" s="3" t="s">
        <v>27</v>
      </c>
      <c r="B33" s="2"/>
      <c r="C33" s="19">
        <v>996214</v>
      </c>
      <c r="D33" s="19">
        <v>996214</v>
      </c>
      <c r="E33" s="19">
        <v>996214</v>
      </c>
      <c r="F33" s="19">
        <v>996214</v>
      </c>
      <c r="G33" s="19">
        <v>996214</v>
      </c>
      <c r="H33" s="19">
        <v>996214</v>
      </c>
      <c r="I33" s="19">
        <v>996214</v>
      </c>
      <c r="J33" s="19">
        <v>996214</v>
      </c>
      <c r="K33" s="19">
        <v>996214</v>
      </c>
      <c r="L33" s="19">
        <v>996214</v>
      </c>
      <c r="M33" s="19">
        <v>1954915</v>
      </c>
      <c r="N33" s="20">
        <v>37500</v>
      </c>
      <c r="O33" s="21">
        <v>11954555</v>
      </c>
      <c r="P33" s="19">
        <v>12600102</v>
      </c>
      <c r="Q33" s="22">
        <v>13280506</v>
      </c>
    </row>
    <row r="34" spans="1:17" ht="13.5">
      <c r="A34" s="3" t="s">
        <v>28</v>
      </c>
      <c r="B34" s="2"/>
      <c r="C34" s="19">
        <v>227314</v>
      </c>
      <c r="D34" s="19">
        <v>227314</v>
      </c>
      <c r="E34" s="19">
        <v>227314</v>
      </c>
      <c r="F34" s="19">
        <v>227314</v>
      </c>
      <c r="G34" s="19">
        <v>227314</v>
      </c>
      <c r="H34" s="19">
        <v>227314</v>
      </c>
      <c r="I34" s="19">
        <v>227314</v>
      </c>
      <c r="J34" s="19">
        <v>227314</v>
      </c>
      <c r="K34" s="19">
        <v>227314</v>
      </c>
      <c r="L34" s="19">
        <v>227314</v>
      </c>
      <c r="M34" s="19">
        <v>454629</v>
      </c>
      <c r="N34" s="20"/>
      <c r="O34" s="21">
        <v>2727769</v>
      </c>
      <c r="P34" s="19">
        <v>2875069</v>
      </c>
      <c r="Q34" s="22">
        <v>3030323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7101573</v>
      </c>
      <c r="D38" s="16">
        <f t="shared" si="7"/>
        <v>7101573</v>
      </c>
      <c r="E38" s="16">
        <f>SUM(E39:E41)</f>
        <v>7101573</v>
      </c>
      <c r="F38" s="16">
        <f>SUM(F39:F41)</f>
        <v>7101573</v>
      </c>
      <c r="G38" s="16">
        <f>SUM(G39:G41)</f>
        <v>7101573</v>
      </c>
      <c r="H38" s="16">
        <f>SUM(H39:H41)</f>
        <v>7101573</v>
      </c>
      <c r="I38" s="16">
        <f t="shared" si="7"/>
        <v>7101573</v>
      </c>
      <c r="J38" s="16">
        <f t="shared" si="7"/>
        <v>7101573</v>
      </c>
      <c r="K38" s="16">
        <f t="shared" si="7"/>
        <v>7101573</v>
      </c>
      <c r="L38" s="16">
        <f>SUM(L39:L41)</f>
        <v>7101573</v>
      </c>
      <c r="M38" s="16">
        <f>SUM(M39:M41)</f>
        <v>14203124</v>
      </c>
      <c r="N38" s="27">
        <f t="shared" si="7"/>
        <v>0</v>
      </c>
      <c r="O38" s="28">
        <f t="shared" si="7"/>
        <v>85218854</v>
      </c>
      <c r="P38" s="16">
        <f t="shared" si="7"/>
        <v>89820670</v>
      </c>
      <c r="Q38" s="29">
        <f t="shared" si="7"/>
        <v>94670990</v>
      </c>
    </row>
    <row r="39" spans="1:17" ht="13.5">
      <c r="A39" s="3" t="s">
        <v>33</v>
      </c>
      <c r="B39" s="2"/>
      <c r="C39" s="19">
        <v>1884868</v>
      </c>
      <c r="D39" s="19">
        <v>1884868</v>
      </c>
      <c r="E39" s="19">
        <v>1884868</v>
      </c>
      <c r="F39" s="19">
        <v>1884868</v>
      </c>
      <c r="G39" s="19">
        <v>1884868</v>
      </c>
      <c r="H39" s="19">
        <v>1884868</v>
      </c>
      <c r="I39" s="19">
        <v>1884868</v>
      </c>
      <c r="J39" s="19">
        <v>1884868</v>
      </c>
      <c r="K39" s="19">
        <v>1884868</v>
      </c>
      <c r="L39" s="19">
        <v>1884868</v>
      </c>
      <c r="M39" s="19">
        <v>3769731</v>
      </c>
      <c r="N39" s="20"/>
      <c r="O39" s="21">
        <v>22618411</v>
      </c>
      <c r="P39" s="19">
        <v>23839804</v>
      </c>
      <c r="Q39" s="22">
        <v>25127156</v>
      </c>
    </row>
    <row r="40" spans="1:17" ht="13.5">
      <c r="A40" s="3" t="s">
        <v>34</v>
      </c>
      <c r="B40" s="2"/>
      <c r="C40" s="19">
        <v>5216705</v>
      </c>
      <c r="D40" s="19">
        <v>5216705</v>
      </c>
      <c r="E40" s="19">
        <v>5216705</v>
      </c>
      <c r="F40" s="19">
        <v>5216705</v>
      </c>
      <c r="G40" s="19">
        <v>5216705</v>
      </c>
      <c r="H40" s="19">
        <v>5216705</v>
      </c>
      <c r="I40" s="19">
        <v>5216705</v>
      </c>
      <c r="J40" s="19">
        <v>5216705</v>
      </c>
      <c r="K40" s="19">
        <v>5216705</v>
      </c>
      <c r="L40" s="19">
        <v>5216705</v>
      </c>
      <c r="M40" s="19">
        <v>10433393</v>
      </c>
      <c r="N40" s="20"/>
      <c r="O40" s="21">
        <v>62600443</v>
      </c>
      <c r="P40" s="19">
        <v>65980866</v>
      </c>
      <c r="Q40" s="22">
        <v>69543834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25383262</v>
      </c>
      <c r="D42" s="16">
        <f t="shared" si="8"/>
        <v>25383262</v>
      </c>
      <c r="E42" s="16">
        <f>SUM(E43:E46)</f>
        <v>25383262</v>
      </c>
      <c r="F42" s="16">
        <f>SUM(F43:F46)</f>
        <v>25383262</v>
      </c>
      <c r="G42" s="16">
        <f>SUM(G43:G46)</f>
        <v>25383262</v>
      </c>
      <c r="H42" s="16">
        <f>SUM(H43:H46)</f>
        <v>25383262</v>
      </c>
      <c r="I42" s="16">
        <f t="shared" si="8"/>
        <v>25383262</v>
      </c>
      <c r="J42" s="16">
        <f t="shared" si="8"/>
        <v>25383262</v>
      </c>
      <c r="K42" s="16">
        <f t="shared" si="8"/>
        <v>25383262</v>
      </c>
      <c r="L42" s="16">
        <f>SUM(L43:L46)</f>
        <v>25383262</v>
      </c>
      <c r="M42" s="16">
        <f>SUM(M43:M46)</f>
        <v>50766556</v>
      </c>
      <c r="N42" s="27">
        <f t="shared" si="8"/>
        <v>0</v>
      </c>
      <c r="O42" s="28">
        <f t="shared" si="8"/>
        <v>304599176</v>
      </c>
      <c r="P42" s="16">
        <f t="shared" si="8"/>
        <v>320894701</v>
      </c>
      <c r="Q42" s="29">
        <f t="shared" si="8"/>
        <v>338223016</v>
      </c>
    </row>
    <row r="43" spans="1:17" ht="13.5">
      <c r="A43" s="3" t="s">
        <v>37</v>
      </c>
      <c r="B43" s="2"/>
      <c r="C43" s="19">
        <v>1228176</v>
      </c>
      <c r="D43" s="19">
        <v>1228176</v>
      </c>
      <c r="E43" s="19">
        <v>1228176</v>
      </c>
      <c r="F43" s="19">
        <v>1228176</v>
      </c>
      <c r="G43" s="19">
        <v>1228176</v>
      </c>
      <c r="H43" s="19">
        <v>1228176</v>
      </c>
      <c r="I43" s="19">
        <v>1228176</v>
      </c>
      <c r="J43" s="19">
        <v>1228176</v>
      </c>
      <c r="K43" s="19">
        <v>1228176</v>
      </c>
      <c r="L43" s="19">
        <v>1228176</v>
      </c>
      <c r="M43" s="19">
        <v>2456364</v>
      </c>
      <c r="N43" s="20"/>
      <c r="O43" s="21">
        <v>14738124</v>
      </c>
      <c r="P43" s="19">
        <v>15428582</v>
      </c>
      <c r="Q43" s="22">
        <v>16261726</v>
      </c>
    </row>
    <row r="44" spans="1:17" ht="13.5">
      <c r="A44" s="3" t="s">
        <v>38</v>
      </c>
      <c r="B44" s="2"/>
      <c r="C44" s="19">
        <v>22586797</v>
      </c>
      <c r="D44" s="19">
        <v>22586797</v>
      </c>
      <c r="E44" s="19">
        <v>22586797</v>
      </c>
      <c r="F44" s="19">
        <v>22586797</v>
      </c>
      <c r="G44" s="19">
        <v>22586797</v>
      </c>
      <c r="H44" s="19">
        <v>22586797</v>
      </c>
      <c r="I44" s="19">
        <v>22586797</v>
      </c>
      <c r="J44" s="19">
        <v>22586797</v>
      </c>
      <c r="K44" s="19">
        <v>22586797</v>
      </c>
      <c r="L44" s="19">
        <v>22586797</v>
      </c>
      <c r="M44" s="19">
        <v>45173618</v>
      </c>
      <c r="N44" s="20"/>
      <c r="O44" s="21">
        <v>271041588</v>
      </c>
      <c r="P44" s="19">
        <v>285677834</v>
      </c>
      <c r="Q44" s="22">
        <v>301104437</v>
      </c>
    </row>
    <row r="45" spans="1:17" ht="13.5">
      <c r="A45" s="3" t="s">
        <v>39</v>
      </c>
      <c r="B45" s="2"/>
      <c r="C45" s="23">
        <v>674077</v>
      </c>
      <c r="D45" s="23">
        <v>674077</v>
      </c>
      <c r="E45" s="23">
        <v>674077</v>
      </c>
      <c r="F45" s="23">
        <v>674077</v>
      </c>
      <c r="G45" s="23">
        <v>674077</v>
      </c>
      <c r="H45" s="23">
        <v>674077</v>
      </c>
      <c r="I45" s="23">
        <v>674077</v>
      </c>
      <c r="J45" s="23">
        <v>674077</v>
      </c>
      <c r="K45" s="23">
        <v>674077</v>
      </c>
      <c r="L45" s="23">
        <v>674077</v>
      </c>
      <c r="M45" s="23">
        <v>1348138</v>
      </c>
      <c r="N45" s="24"/>
      <c r="O45" s="25">
        <v>8088908</v>
      </c>
      <c r="P45" s="23">
        <v>8525711</v>
      </c>
      <c r="Q45" s="26">
        <v>8986097</v>
      </c>
    </row>
    <row r="46" spans="1:17" ht="13.5">
      <c r="A46" s="3" t="s">
        <v>40</v>
      </c>
      <c r="B46" s="2"/>
      <c r="C46" s="19">
        <v>894212</v>
      </c>
      <c r="D46" s="19">
        <v>894212</v>
      </c>
      <c r="E46" s="19">
        <v>894212</v>
      </c>
      <c r="F46" s="19">
        <v>894212</v>
      </c>
      <c r="G46" s="19">
        <v>894212</v>
      </c>
      <c r="H46" s="19">
        <v>894212</v>
      </c>
      <c r="I46" s="19">
        <v>894212</v>
      </c>
      <c r="J46" s="19">
        <v>894212</v>
      </c>
      <c r="K46" s="19">
        <v>894212</v>
      </c>
      <c r="L46" s="19">
        <v>894212</v>
      </c>
      <c r="M46" s="19">
        <v>1788436</v>
      </c>
      <c r="N46" s="20"/>
      <c r="O46" s="21">
        <v>10730556</v>
      </c>
      <c r="P46" s="19">
        <v>11262574</v>
      </c>
      <c r="Q46" s="22">
        <v>11870756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61461855</v>
      </c>
      <c r="D48" s="41">
        <f t="shared" si="9"/>
        <v>61461855</v>
      </c>
      <c r="E48" s="41">
        <f>+E28+E32+E38+E42+E47</f>
        <v>61461855</v>
      </c>
      <c r="F48" s="41">
        <f>+F28+F32+F38+F42+F47</f>
        <v>61461855</v>
      </c>
      <c r="G48" s="41">
        <f>+G28+G32+G38+G42+G47</f>
        <v>61461855</v>
      </c>
      <c r="H48" s="41">
        <f>+H28+H32+H38+H42+H47</f>
        <v>61461855</v>
      </c>
      <c r="I48" s="41">
        <f t="shared" si="9"/>
        <v>61461855</v>
      </c>
      <c r="J48" s="41">
        <f t="shared" si="9"/>
        <v>61461855</v>
      </c>
      <c r="K48" s="41">
        <f t="shared" si="9"/>
        <v>61461855</v>
      </c>
      <c r="L48" s="41">
        <f>+L28+L32+L38+L42+L47</f>
        <v>61461855</v>
      </c>
      <c r="M48" s="41">
        <f>+M28+M32+M38+M42+M47</f>
        <v>122886097</v>
      </c>
      <c r="N48" s="42">
        <f t="shared" si="9"/>
        <v>37500</v>
      </c>
      <c r="O48" s="43">
        <f t="shared" si="9"/>
        <v>737542147</v>
      </c>
      <c r="P48" s="41">
        <f t="shared" si="9"/>
        <v>777216592</v>
      </c>
      <c r="Q48" s="44">
        <f t="shared" si="9"/>
        <v>819186292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115955446</v>
      </c>
      <c r="D49" s="45">
        <f t="shared" si="10"/>
        <v>-18763221</v>
      </c>
      <c r="E49" s="45">
        <f t="shared" si="10"/>
        <v>-18763221</v>
      </c>
      <c r="F49" s="45">
        <f t="shared" si="10"/>
        <v>-18763221</v>
      </c>
      <c r="G49" s="45">
        <f t="shared" si="10"/>
        <v>-18763221</v>
      </c>
      <c r="H49" s="45">
        <f t="shared" si="10"/>
        <v>115955446</v>
      </c>
      <c r="I49" s="45">
        <f t="shared" si="10"/>
        <v>-18763221</v>
      </c>
      <c r="J49" s="45">
        <f t="shared" si="10"/>
        <v>-18763221</v>
      </c>
      <c r="K49" s="45">
        <f t="shared" si="10"/>
        <v>115955445</v>
      </c>
      <c r="L49" s="45">
        <f>+L25-L48</f>
        <v>-18763221</v>
      </c>
      <c r="M49" s="45">
        <f>+M25-M48</f>
        <v>-37488819</v>
      </c>
      <c r="N49" s="46">
        <f t="shared" si="10"/>
        <v>-37500</v>
      </c>
      <c r="O49" s="47">
        <f t="shared" si="10"/>
        <v>178997471</v>
      </c>
      <c r="P49" s="45">
        <f t="shared" si="10"/>
        <v>168551437</v>
      </c>
      <c r="Q49" s="48">
        <f t="shared" si="10"/>
        <v>221085827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44260937</v>
      </c>
      <c r="D5" s="16">
        <f t="shared" si="0"/>
        <v>44260937</v>
      </c>
      <c r="E5" s="16">
        <f t="shared" si="0"/>
        <v>44260937</v>
      </c>
      <c r="F5" s="16">
        <f t="shared" si="0"/>
        <v>44260937</v>
      </c>
      <c r="G5" s="16">
        <f t="shared" si="0"/>
        <v>44260937</v>
      </c>
      <c r="H5" s="16">
        <f t="shared" si="0"/>
        <v>44260937</v>
      </c>
      <c r="I5" s="16">
        <f t="shared" si="0"/>
        <v>44260937</v>
      </c>
      <c r="J5" s="16">
        <f t="shared" si="0"/>
        <v>44260937</v>
      </c>
      <c r="K5" s="16">
        <f t="shared" si="0"/>
        <v>44260937</v>
      </c>
      <c r="L5" s="16">
        <f>SUM(L6:L8)</f>
        <v>44260937</v>
      </c>
      <c r="M5" s="16">
        <f>SUM(M6:M8)</f>
        <v>44260937</v>
      </c>
      <c r="N5" s="17">
        <f t="shared" si="0"/>
        <v>44260937</v>
      </c>
      <c r="O5" s="18">
        <f t="shared" si="0"/>
        <v>531131244</v>
      </c>
      <c r="P5" s="16">
        <f t="shared" si="0"/>
        <v>557687803</v>
      </c>
      <c r="Q5" s="17">
        <f t="shared" si="0"/>
        <v>585572197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44260937</v>
      </c>
      <c r="D7" s="23">
        <v>44260937</v>
      </c>
      <c r="E7" s="23">
        <v>44260937</v>
      </c>
      <c r="F7" s="23">
        <v>44260937</v>
      </c>
      <c r="G7" s="23">
        <v>44260937</v>
      </c>
      <c r="H7" s="23">
        <v>44260937</v>
      </c>
      <c r="I7" s="23">
        <v>44260937</v>
      </c>
      <c r="J7" s="23">
        <v>44260937</v>
      </c>
      <c r="K7" s="23">
        <v>44260937</v>
      </c>
      <c r="L7" s="23">
        <v>44260937</v>
      </c>
      <c r="M7" s="23">
        <v>44260937</v>
      </c>
      <c r="N7" s="24">
        <v>44260937</v>
      </c>
      <c r="O7" s="25">
        <v>531131244</v>
      </c>
      <c r="P7" s="23">
        <v>557687803</v>
      </c>
      <c r="Q7" s="26">
        <v>585572197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346151</v>
      </c>
      <c r="D9" s="16">
        <f t="shared" si="1"/>
        <v>346151</v>
      </c>
      <c r="E9" s="16">
        <f t="shared" si="1"/>
        <v>346151</v>
      </c>
      <c r="F9" s="16">
        <f t="shared" si="1"/>
        <v>346151</v>
      </c>
      <c r="G9" s="16">
        <f t="shared" si="1"/>
        <v>346151</v>
      </c>
      <c r="H9" s="16">
        <f t="shared" si="1"/>
        <v>346151</v>
      </c>
      <c r="I9" s="16">
        <f t="shared" si="1"/>
        <v>346151</v>
      </c>
      <c r="J9" s="16">
        <f t="shared" si="1"/>
        <v>346151</v>
      </c>
      <c r="K9" s="16">
        <f t="shared" si="1"/>
        <v>346151</v>
      </c>
      <c r="L9" s="16">
        <f>SUM(L10:L14)</f>
        <v>346151</v>
      </c>
      <c r="M9" s="16">
        <f>SUM(M10:M14)</f>
        <v>346151</v>
      </c>
      <c r="N9" s="27">
        <f t="shared" si="1"/>
        <v>346151</v>
      </c>
      <c r="O9" s="28">
        <f t="shared" si="1"/>
        <v>4153812</v>
      </c>
      <c r="P9" s="16">
        <f t="shared" si="1"/>
        <v>4361502</v>
      </c>
      <c r="Q9" s="29">
        <f t="shared" si="1"/>
        <v>4579577</v>
      </c>
    </row>
    <row r="10" spans="1:17" ht="13.5">
      <c r="A10" s="3" t="s">
        <v>27</v>
      </c>
      <c r="B10" s="2"/>
      <c r="C10" s="19">
        <v>16899</v>
      </c>
      <c r="D10" s="19">
        <v>16899</v>
      </c>
      <c r="E10" s="19">
        <v>16899</v>
      </c>
      <c r="F10" s="19">
        <v>16899</v>
      </c>
      <c r="G10" s="19">
        <v>16899</v>
      </c>
      <c r="H10" s="19">
        <v>16899</v>
      </c>
      <c r="I10" s="19">
        <v>16899</v>
      </c>
      <c r="J10" s="19">
        <v>16899</v>
      </c>
      <c r="K10" s="19">
        <v>16899</v>
      </c>
      <c r="L10" s="19">
        <v>16899</v>
      </c>
      <c r="M10" s="19">
        <v>16899</v>
      </c>
      <c r="N10" s="20">
        <v>16899</v>
      </c>
      <c r="O10" s="21">
        <v>202788</v>
      </c>
      <c r="P10" s="19">
        <v>212927</v>
      </c>
      <c r="Q10" s="22">
        <v>223573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329252</v>
      </c>
      <c r="D12" s="19">
        <v>329252</v>
      </c>
      <c r="E12" s="19">
        <v>329252</v>
      </c>
      <c r="F12" s="19">
        <v>329252</v>
      </c>
      <c r="G12" s="19">
        <v>329252</v>
      </c>
      <c r="H12" s="19">
        <v>329252</v>
      </c>
      <c r="I12" s="19">
        <v>329252</v>
      </c>
      <c r="J12" s="19">
        <v>329252</v>
      </c>
      <c r="K12" s="19">
        <v>329252</v>
      </c>
      <c r="L12" s="19">
        <v>329252</v>
      </c>
      <c r="M12" s="19">
        <v>329252</v>
      </c>
      <c r="N12" s="20">
        <v>329252</v>
      </c>
      <c r="O12" s="21">
        <v>3951024</v>
      </c>
      <c r="P12" s="19">
        <v>4148575</v>
      </c>
      <c r="Q12" s="22">
        <v>4356004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18434</v>
      </c>
      <c r="D15" s="16">
        <f t="shared" si="2"/>
        <v>18434</v>
      </c>
      <c r="E15" s="16">
        <f t="shared" si="2"/>
        <v>18434</v>
      </c>
      <c r="F15" s="16">
        <f t="shared" si="2"/>
        <v>18434</v>
      </c>
      <c r="G15" s="16">
        <f t="shared" si="2"/>
        <v>18434</v>
      </c>
      <c r="H15" s="16">
        <f t="shared" si="2"/>
        <v>18434</v>
      </c>
      <c r="I15" s="16">
        <f t="shared" si="2"/>
        <v>18434</v>
      </c>
      <c r="J15" s="16">
        <f t="shared" si="2"/>
        <v>18434</v>
      </c>
      <c r="K15" s="16">
        <f t="shared" si="2"/>
        <v>18434</v>
      </c>
      <c r="L15" s="16">
        <f>SUM(L16:L18)</f>
        <v>18434</v>
      </c>
      <c r="M15" s="16">
        <f>SUM(M16:M18)</f>
        <v>18434</v>
      </c>
      <c r="N15" s="27">
        <f t="shared" si="2"/>
        <v>18434</v>
      </c>
      <c r="O15" s="28">
        <f t="shared" si="2"/>
        <v>221208</v>
      </c>
      <c r="P15" s="16">
        <f t="shared" si="2"/>
        <v>232269</v>
      </c>
      <c r="Q15" s="29">
        <f t="shared" si="2"/>
        <v>243881</v>
      </c>
    </row>
    <row r="16" spans="1:17" ht="13.5">
      <c r="A16" s="3" t="s">
        <v>33</v>
      </c>
      <c r="B16" s="2"/>
      <c r="C16" s="19">
        <v>18434</v>
      </c>
      <c r="D16" s="19">
        <v>18434</v>
      </c>
      <c r="E16" s="19">
        <v>18434</v>
      </c>
      <c r="F16" s="19">
        <v>18434</v>
      </c>
      <c r="G16" s="19">
        <v>18434</v>
      </c>
      <c r="H16" s="19">
        <v>18434</v>
      </c>
      <c r="I16" s="19">
        <v>18434</v>
      </c>
      <c r="J16" s="19">
        <v>18434</v>
      </c>
      <c r="K16" s="19">
        <v>18434</v>
      </c>
      <c r="L16" s="19">
        <v>18434</v>
      </c>
      <c r="M16" s="19">
        <v>18434</v>
      </c>
      <c r="N16" s="20">
        <v>18434</v>
      </c>
      <c r="O16" s="21">
        <v>221208</v>
      </c>
      <c r="P16" s="19">
        <v>232269</v>
      </c>
      <c r="Q16" s="22">
        <v>243881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1900376</v>
      </c>
      <c r="D19" s="16">
        <f t="shared" si="3"/>
        <v>1900376</v>
      </c>
      <c r="E19" s="16">
        <f t="shared" si="3"/>
        <v>1900376</v>
      </c>
      <c r="F19" s="16">
        <f t="shared" si="3"/>
        <v>1900376</v>
      </c>
      <c r="G19" s="16">
        <f t="shared" si="3"/>
        <v>1900376</v>
      </c>
      <c r="H19" s="16">
        <f t="shared" si="3"/>
        <v>1900376</v>
      </c>
      <c r="I19" s="16">
        <f t="shared" si="3"/>
        <v>1900376</v>
      </c>
      <c r="J19" s="16">
        <f t="shared" si="3"/>
        <v>1900376</v>
      </c>
      <c r="K19" s="16">
        <f t="shared" si="3"/>
        <v>1900376</v>
      </c>
      <c r="L19" s="16">
        <f>SUM(L20:L23)</f>
        <v>1900376</v>
      </c>
      <c r="M19" s="16">
        <f>SUM(M20:M23)</f>
        <v>1900376</v>
      </c>
      <c r="N19" s="27">
        <f t="shared" si="3"/>
        <v>1900376</v>
      </c>
      <c r="O19" s="28">
        <f t="shared" si="3"/>
        <v>22804512</v>
      </c>
      <c r="P19" s="16">
        <f t="shared" si="3"/>
        <v>23944735</v>
      </c>
      <c r="Q19" s="29">
        <f t="shared" si="3"/>
        <v>25141973</v>
      </c>
    </row>
    <row r="20" spans="1:17" ht="13.5">
      <c r="A20" s="3" t="s">
        <v>37</v>
      </c>
      <c r="B20" s="2"/>
      <c r="C20" s="19">
        <v>291667</v>
      </c>
      <c r="D20" s="19">
        <v>291667</v>
      </c>
      <c r="E20" s="19">
        <v>291667</v>
      </c>
      <c r="F20" s="19">
        <v>291667</v>
      </c>
      <c r="G20" s="19">
        <v>291667</v>
      </c>
      <c r="H20" s="19">
        <v>291667</v>
      </c>
      <c r="I20" s="19">
        <v>291667</v>
      </c>
      <c r="J20" s="19">
        <v>291667</v>
      </c>
      <c r="K20" s="19">
        <v>291667</v>
      </c>
      <c r="L20" s="19">
        <v>291667</v>
      </c>
      <c r="M20" s="19">
        <v>291667</v>
      </c>
      <c r="N20" s="20">
        <v>291667</v>
      </c>
      <c r="O20" s="21">
        <v>3500004</v>
      </c>
      <c r="P20" s="19">
        <v>3675004</v>
      </c>
      <c r="Q20" s="22">
        <v>3858754</v>
      </c>
    </row>
    <row r="21" spans="1:17" ht="13.5">
      <c r="A21" s="3" t="s">
        <v>38</v>
      </c>
      <c r="B21" s="2"/>
      <c r="C21" s="19">
        <v>1413064</v>
      </c>
      <c r="D21" s="19">
        <v>1413064</v>
      </c>
      <c r="E21" s="19">
        <v>1413064</v>
      </c>
      <c r="F21" s="19">
        <v>1413064</v>
      </c>
      <c r="G21" s="19">
        <v>1413064</v>
      </c>
      <c r="H21" s="19">
        <v>1413064</v>
      </c>
      <c r="I21" s="19">
        <v>1413064</v>
      </c>
      <c r="J21" s="19">
        <v>1413064</v>
      </c>
      <c r="K21" s="19">
        <v>1413064</v>
      </c>
      <c r="L21" s="19">
        <v>1413064</v>
      </c>
      <c r="M21" s="19">
        <v>1413064</v>
      </c>
      <c r="N21" s="20">
        <v>1413064</v>
      </c>
      <c r="O21" s="21">
        <v>16956768</v>
      </c>
      <c r="P21" s="19">
        <v>17804604</v>
      </c>
      <c r="Q21" s="22">
        <v>18694836</v>
      </c>
    </row>
    <row r="22" spans="1:17" ht="13.5">
      <c r="A22" s="3" t="s">
        <v>39</v>
      </c>
      <c r="B22" s="2"/>
      <c r="C22" s="23">
        <v>178117</v>
      </c>
      <c r="D22" s="23">
        <v>178117</v>
      </c>
      <c r="E22" s="23">
        <v>178117</v>
      </c>
      <c r="F22" s="23">
        <v>178117</v>
      </c>
      <c r="G22" s="23">
        <v>178117</v>
      </c>
      <c r="H22" s="23">
        <v>178117</v>
      </c>
      <c r="I22" s="23">
        <v>178117</v>
      </c>
      <c r="J22" s="23">
        <v>178117</v>
      </c>
      <c r="K22" s="23">
        <v>178117</v>
      </c>
      <c r="L22" s="23">
        <v>178117</v>
      </c>
      <c r="M22" s="23">
        <v>178117</v>
      </c>
      <c r="N22" s="24">
        <v>178117</v>
      </c>
      <c r="O22" s="25">
        <v>2137404</v>
      </c>
      <c r="P22" s="23">
        <v>2244274</v>
      </c>
      <c r="Q22" s="26">
        <v>2356488</v>
      </c>
    </row>
    <row r="23" spans="1:17" ht="13.5">
      <c r="A23" s="3" t="s">
        <v>40</v>
      </c>
      <c r="B23" s="2"/>
      <c r="C23" s="19">
        <v>17528</v>
      </c>
      <c r="D23" s="19">
        <v>17528</v>
      </c>
      <c r="E23" s="19">
        <v>17528</v>
      </c>
      <c r="F23" s="19">
        <v>17528</v>
      </c>
      <c r="G23" s="19">
        <v>17528</v>
      </c>
      <c r="H23" s="19">
        <v>17528</v>
      </c>
      <c r="I23" s="19">
        <v>17528</v>
      </c>
      <c r="J23" s="19">
        <v>17528</v>
      </c>
      <c r="K23" s="19">
        <v>17528</v>
      </c>
      <c r="L23" s="19">
        <v>17528</v>
      </c>
      <c r="M23" s="19">
        <v>17528</v>
      </c>
      <c r="N23" s="20">
        <v>17528</v>
      </c>
      <c r="O23" s="21">
        <v>210336</v>
      </c>
      <c r="P23" s="19">
        <v>220853</v>
      </c>
      <c r="Q23" s="22">
        <v>231895</v>
      </c>
    </row>
    <row r="24" spans="1:17" ht="13.5">
      <c r="A24" s="1" t="s">
        <v>41</v>
      </c>
      <c r="B24" s="4"/>
      <c r="C24" s="16">
        <v>874</v>
      </c>
      <c r="D24" s="16">
        <v>874</v>
      </c>
      <c r="E24" s="16">
        <v>874</v>
      </c>
      <c r="F24" s="16">
        <v>874</v>
      </c>
      <c r="G24" s="16">
        <v>874</v>
      </c>
      <c r="H24" s="16">
        <v>874</v>
      </c>
      <c r="I24" s="16">
        <v>874</v>
      </c>
      <c r="J24" s="16">
        <v>874</v>
      </c>
      <c r="K24" s="16">
        <v>874</v>
      </c>
      <c r="L24" s="16">
        <v>874</v>
      </c>
      <c r="M24" s="16">
        <v>874</v>
      </c>
      <c r="N24" s="27">
        <v>874</v>
      </c>
      <c r="O24" s="28">
        <v>10488</v>
      </c>
      <c r="P24" s="16">
        <v>11012</v>
      </c>
      <c r="Q24" s="29">
        <v>11563</v>
      </c>
    </row>
    <row r="25" spans="1:17" ht="13.5">
      <c r="A25" s="5" t="s">
        <v>42</v>
      </c>
      <c r="B25" s="6"/>
      <c r="C25" s="41">
        <f aca="true" t="shared" si="4" ref="C25:Q25">+C5+C9+C15+C19+C24</f>
        <v>46526772</v>
      </c>
      <c r="D25" s="41">
        <f t="shared" si="4"/>
        <v>46526772</v>
      </c>
      <c r="E25" s="41">
        <f t="shared" si="4"/>
        <v>46526772</v>
      </c>
      <c r="F25" s="41">
        <f t="shared" si="4"/>
        <v>46526772</v>
      </c>
      <c r="G25" s="41">
        <f t="shared" si="4"/>
        <v>46526772</v>
      </c>
      <c r="H25" s="41">
        <f t="shared" si="4"/>
        <v>46526772</v>
      </c>
      <c r="I25" s="41">
        <f t="shared" si="4"/>
        <v>46526772</v>
      </c>
      <c r="J25" s="41">
        <f t="shared" si="4"/>
        <v>46526772</v>
      </c>
      <c r="K25" s="41">
        <f t="shared" si="4"/>
        <v>46526772</v>
      </c>
      <c r="L25" s="41">
        <f>+L5+L9+L15+L19+L24</f>
        <v>46526772</v>
      </c>
      <c r="M25" s="41">
        <f>+M5+M9+M15+M19+M24</f>
        <v>46526772</v>
      </c>
      <c r="N25" s="42">
        <f t="shared" si="4"/>
        <v>46526772</v>
      </c>
      <c r="O25" s="43">
        <f t="shared" si="4"/>
        <v>558321264</v>
      </c>
      <c r="P25" s="41">
        <f t="shared" si="4"/>
        <v>586237321</v>
      </c>
      <c r="Q25" s="44">
        <f t="shared" si="4"/>
        <v>615549191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22422537</v>
      </c>
      <c r="D28" s="16">
        <f t="shared" si="5"/>
        <v>22422537</v>
      </c>
      <c r="E28" s="16">
        <f>SUM(E29:E31)</f>
        <v>22422537</v>
      </c>
      <c r="F28" s="16">
        <f>SUM(F29:F31)</f>
        <v>22422537</v>
      </c>
      <c r="G28" s="16">
        <f>SUM(G29:G31)</f>
        <v>22422537</v>
      </c>
      <c r="H28" s="16">
        <f>SUM(H29:H31)</f>
        <v>22422537</v>
      </c>
      <c r="I28" s="16">
        <f t="shared" si="5"/>
        <v>22422537</v>
      </c>
      <c r="J28" s="16">
        <f t="shared" si="5"/>
        <v>22422537</v>
      </c>
      <c r="K28" s="16">
        <f t="shared" si="5"/>
        <v>22422537</v>
      </c>
      <c r="L28" s="16">
        <f>SUM(L29:L31)</f>
        <v>22422537</v>
      </c>
      <c r="M28" s="16">
        <f>SUM(M29:M31)</f>
        <v>22422537</v>
      </c>
      <c r="N28" s="17">
        <f t="shared" si="5"/>
        <v>22422513</v>
      </c>
      <c r="O28" s="18">
        <f t="shared" si="5"/>
        <v>269070420</v>
      </c>
      <c r="P28" s="16">
        <f t="shared" si="5"/>
        <v>282523917</v>
      </c>
      <c r="Q28" s="17">
        <f t="shared" si="5"/>
        <v>296650127</v>
      </c>
    </row>
    <row r="29" spans="1:17" ht="13.5">
      <c r="A29" s="3" t="s">
        <v>23</v>
      </c>
      <c r="B29" s="2"/>
      <c r="C29" s="19">
        <v>4680887</v>
      </c>
      <c r="D29" s="19">
        <v>4680887</v>
      </c>
      <c r="E29" s="19">
        <v>4680887</v>
      </c>
      <c r="F29" s="19">
        <v>4680887</v>
      </c>
      <c r="G29" s="19">
        <v>4680887</v>
      </c>
      <c r="H29" s="19">
        <v>4680887</v>
      </c>
      <c r="I29" s="19">
        <v>4680887</v>
      </c>
      <c r="J29" s="19">
        <v>4680887</v>
      </c>
      <c r="K29" s="19">
        <v>4680887</v>
      </c>
      <c r="L29" s="19">
        <v>4680887</v>
      </c>
      <c r="M29" s="19">
        <v>4680887</v>
      </c>
      <c r="N29" s="20">
        <v>4680887</v>
      </c>
      <c r="O29" s="21">
        <v>56170644</v>
      </c>
      <c r="P29" s="19">
        <v>58979164</v>
      </c>
      <c r="Q29" s="22">
        <v>61928130</v>
      </c>
    </row>
    <row r="30" spans="1:17" ht="13.5">
      <c r="A30" s="3" t="s">
        <v>24</v>
      </c>
      <c r="B30" s="2"/>
      <c r="C30" s="23">
        <v>17511120</v>
      </c>
      <c r="D30" s="23">
        <v>17511120</v>
      </c>
      <c r="E30" s="23">
        <v>17511120</v>
      </c>
      <c r="F30" s="23">
        <v>17511120</v>
      </c>
      <c r="G30" s="23">
        <v>17511120</v>
      </c>
      <c r="H30" s="23">
        <v>17511120</v>
      </c>
      <c r="I30" s="23">
        <v>17511120</v>
      </c>
      <c r="J30" s="23">
        <v>17511120</v>
      </c>
      <c r="K30" s="23">
        <v>17511120</v>
      </c>
      <c r="L30" s="23">
        <v>17511120</v>
      </c>
      <c r="M30" s="23">
        <v>17511120</v>
      </c>
      <c r="N30" s="24">
        <v>17511096</v>
      </c>
      <c r="O30" s="25">
        <v>210133416</v>
      </c>
      <c r="P30" s="23">
        <v>220640076</v>
      </c>
      <c r="Q30" s="26">
        <v>231672085</v>
      </c>
    </row>
    <row r="31" spans="1:17" ht="13.5">
      <c r="A31" s="3" t="s">
        <v>25</v>
      </c>
      <c r="B31" s="2"/>
      <c r="C31" s="19">
        <v>230530</v>
      </c>
      <c r="D31" s="19">
        <v>230530</v>
      </c>
      <c r="E31" s="19">
        <v>230530</v>
      </c>
      <c r="F31" s="19">
        <v>230530</v>
      </c>
      <c r="G31" s="19">
        <v>230530</v>
      </c>
      <c r="H31" s="19">
        <v>230530</v>
      </c>
      <c r="I31" s="19">
        <v>230530</v>
      </c>
      <c r="J31" s="19">
        <v>230530</v>
      </c>
      <c r="K31" s="19">
        <v>230530</v>
      </c>
      <c r="L31" s="19">
        <v>230530</v>
      </c>
      <c r="M31" s="19">
        <v>230530</v>
      </c>
      <c r="N31" s="20">
        <v>230530</v>
      </c>
      <c r="O31" s="21">
        <v>2766360</v>
      </c>
      <c r="P31" s="19">
        <v>2904677</v>
      </c>
      <c r="Q31" s="22">
        <v>3049912</v>
      </c>
    </row>
    <row r="32" spans="1:17" ht="13.5">
      <c r="A32" s="1" t="s">
        <v>26</v>
      </c>
      <c r="B32" s="2"/>
      <c r="C32" s="16">
        <f aca="true" t="shared" si="6" ref="C32:Q32">SUM(C33:C37)</f>
        <v>13612835</v>
      </c>
      <c r="D32" s="16">
        <f t="shared" si="6"/>
        <v>13612835</v>
      </c>
      <c r="E32" s="16">
        <f>SUM(E33:E37)</f>
        <v>13612835</v>
      </c>
      <c r="F32" s="16">
        <f>SUM(F33:F37)</f>
        <v>13612835</v>
      </c>
      <c r="G32" s="16">
        <f>SUM(G33:G37)</f>
        <v>13612835</v>
      </c>
      <c r="H32" s="16">
        <f>SUM(H33:H37)</f>
        <v>13612835</v>
      </c>
      <c r="I32" s="16">
        <f t="shared" si="6"/>
        <v>13612835</v>
      </c>
      <c r="J32" s="16">
        <f t="shared" si="6"/>
        <v>13612835</v>
      </c>
      <c r="K32" s="16">
        <f t="shared" si="6"/>
        <v>13612835</v>
      </c>
      <c r="L32" s="16">
        <f>SUM(L33:L37)</f>
        <v>13612835</v>
      </c>
      <c r="M32" s="16">
        <f>SUM(M33:M37)</f>
        <v>13612835</v>
      </c>
      <c r="N32" s="27">
        <f t="shared" si="6"/>
        <v>13612823</v>
      </c>
      <c r="O32" s="28">
        <f t="shared" si="6"/>
        <v>163354008</v>
      </c>
      <c r="P32" s="16">
        <f t="shared" si="6"/>
        <v>171521700</v>
      </c>
      <c r="Q32" s="29">
        <f t="shared" si="6"/>
        <v>180097790</v>
      </c>
    </row>
    <row r="33" spans="1:17" ht="13.5">
      <c r="A33" s="3" t="s">
        <v>27</v>
      </c>
      <c r="B33" s="2"/>
      <c r="C33" s="19">
        <v>2251872</v>
      </c>
      <c r="D33" s="19">
        <v>2251872</v>
      </c>
      <c r="E33" s="19">
        <v>2251872</v>
      </c>
      <c r="F33" s="19">
        <v>2251872</v>
      </c>
      <c r="G33" s="19">
        <v>2251872</v>
      </c>
      <c r="H33" s="19">
        <v>2251872</v>
      </c>
      <c r="I33" s="19">
        <v>2251872</v>
      </c>
      <c r="J33" s="19">
        <v>2251872</v>
      </c>
      <c r="K33" s="19">
        <v>2251872</v>
      </c>
      <c r="L33" s="19">
        <v>2251872</v>
      </c>
      <c r="M33" s="19">
        <v>2251872</v>
      </c>
      <c r="N33" s="20">
        <v>2251864</v>
      </c>
      <c r="O33" s="21">
        <v>27022456</v>
      </c>
      <c r="P33" s="19">
        <v>28373573</v>
      </c>
      <c r="Q33" s="22">
        <v>29792257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11319296</v>
      </c>
      <c r="D35" s="19">
        <v>11319296</v>
      </c>
      <c r="E35" s="19">
        <v>11319296</v>
      </c>
      <c r="F35" s="19">
        <v>11319296</v>
      </c>
      <c r="G35" s="19">
        <v>11319296</v>
      </c>
      <c r="H35" s="19">
        <v>11319296</v>
      </c>
      <c r="I35" s="19">
        <v>11319296</v>
      </c>
      <c r="J35" s="19">
        <v>11319296</v>
      </c>
      <c r="K35" s="19">
        <v>11319296</v>
      </c>
      <c r="L35" s="19">
        <v>11319296</v>
      </c>
      <c r="M35" s="19">
        <v>11319296</v>
      </c>
      <c r="N35" s="20">
        <v>11319292</v>
      </c>
      <c r="O35" s="21">
        <v>135831548</v>
      </c>
      <c r="P35" s="19">
        <v>142623123</v>
      </c>
      <c r="Q35" s="22">
        <v>149754279</v>
      </c>
    </row>
    <row r="36" spans="1:17" ht="13.5">
      <c r="A36" s="3" t="s">
        <v>30</v>
      </c>
      <c r="B36" s="2"/>
      <c r="C36" s="19">
        <v>41667</v>
      </c>
      <c r="D36" s="19">
        <v>41667</v>
      </c>
      <c r="E36" s="19">
        <v>41667</v>
      </c>
      <c r="F36" s="19">
        <v>41667</v>
      </c>
      <c r="G36" s="19">
        <v>41667</v>
      </c>
      <c r="H36" s="19">
        <v>41667</v>
      </c>
      <c r="I36" s="19">
        <v>41667</v>
      </c>
      <c r="J36" s="19">
        <v>41667</v>
      </c>
      <c r="K36" s="19">
        <v>41667</v>
      </c>
      <c r="L36" s="19">
        <v>41667</v>
      </c>
      <c r="M36" s="19">
        <v>41667</v>
      </c>
      <c r="N36" s="20">
        <v>41667</v>
      </c>
      <c r="O36" s="21">
        <v>500004</v>
      </c>
      <c r="P36" s="19">
        <v>525004</v>
      </c>
      <c r="Q36" s="22">
        <v>551254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4217627</v>
      </c>
      <c r="D38" s="16">
        <f t="shared" si="7"/>
        <v>4217627</v>
      </c>
      <c r="E38" s="16">
        <f>SUM(E39:E41)</f>
        <v>4217627</v>
      </c>
      <c r="F38" s="16">
        <f>SUM(F39:F41)</f>
        <v>4217627</v>
      </c>
      <c r="G38" s="16">
        <f>SUM(G39:G41)</f>
        <v>4217627</v>
      </c>
      <c r="H38" s="16">
        <f>SUM(H39:H41)</f>
        <v>4217627</v>
      </c>
      <c r="I38" s="16">
        <f t="shared" si="7"/>
        <v>4217627</v>
      </c>
      <c r="J38" s="16">
        <f t="shared" si="7"/>
        <v>4217627</v>
      </c>
      <c r="K38" s="16">
        <f t="shared" si="7"/>
        <v>4217627</v>
      </c>
      <c r="L38" s="16">
        <f>SUM(L39:L41)</f>
        <v>4217627</v>
      </c>
      <c r="M38" s="16">
        <f>SUM(M39:M41)</f>
        <v>4217627</v>
      </c>
      <c r="N38" s="27">
        <f t="shared" si="7"/>
        <v>4217611</v>
      </c>
      <c r="O38" s="28">
        <f t="shared" si="7"/>
        <v>50611508</v>
      </c>
      <c r="P38" s="16">
        <f t="shared" si="7"/>
        <v>53142076</v>
      </c>
      <c r="Q38" s="29">
        <f t="shared" si="7"/>
        <v>55799180</v>
      </c>
    </row>
    <row r="39" spans="1:17" ht="13.5">
      <c r="A39" s="3" t="s">
        <v>33</v>
      </c>
      <c r="B39" s="2"/>
      <c r="C39" s="19">
        <v>1801872</v>
      </c>
      <c r="D39" s="19">
        <v>1801872</v>
      </c>
      <c r="E39" s="19">
        <v>1801872</v>
      </c>
      <c r="F39" s="19">
        <v>1801872</v>
      </c>
      <c r="G39" s="19">
        <v>1801872</v>
      </c>
      <c r="H39" s="19">
        <v>1801872</v>
      </c>
      <c r="I39" s="19">
        <v>1801872</v>
      </c>
      <c r="J39" s="19">
        <v>1801872</v>
      </c>
      <c r="K39" s="19">
        <v>1801872</v>
      </c>
      <c r="L39" s="19">
        <v>1801872</v>
      </c>
      <c r="M39" s="19">
        <v>1801872</v>
      </c>
      <c r="N39" s="20">
        <v>1801864</v>
      </c>
      <c r="O39" s="21">
        <v>21622456</v>
      </c>
      <c r="P39" s="19">
        <v>22703574</v>
      </c>
      <c r="Q39" s="22">
        <v>23838752</v>
      </c>
    </row>
    <row r="40" spans="1:17" ht="13.5">
      <c r="A40" s="3" t="s">
        <v>34</v>
      </c>
      <c r="B40" s="2"/>
      <c r="C40" s="19">
        <v>2415755</v>
      </c>
      <c r="D40" s="19">
        <v>2415755</v>
      </c>
      <c r="E40" s="19">
        <v>2415755</v>
      </c>
      <c r="F40" s="19">
        <v>2415755</v>
      </c>
      <c r="G40" s="19">
        <v>2415755</v>
      </c>
      <c r="H40" s="19">
        <v>2415755</v>
      </c>
      <c r="I40" s="19">
        <v>2415755</v>
      </c>
      <c r="J40" s="19">
        <v>2415755</v>
      </c>
      <c r="K40" s="19">
        <v>2415755</v>
      </c>
      <c r="L40" s="19">
        <v>2415755</v>
      </c>
      <c r="M40" s="19">
        <v>2415755</v>
      </c>
      <c r="N40" s="20">
        <v>2415747</v>
      </c>
      <c r="O40" s="21">
        <v>28989052</v>
      </c>
      <c r="P40" s="19">
        <v>30438502</v>
      </c>
      <c r="Q40" s="22">
        <v>31960428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11746520</v>
      </c>
      <c r="D42" s="16">
        <f t="shared" si="8"/>
        <v>11746520</v>
      </c>
      <c r="E42" s="16">
        <f>SUM(E43:E46)</f>
        <v>11746520</v>
      </c>
      <c r="F42" s="16">
        <f>SUM(F43:F46)</f>
        <v>11746520</v>
      </c>
      <c r="G42" s="16">
        <f>SUM(G43:G46)</f>
        <v>11746520</v>
      </c>
      <c r="H42" s="16">
        <f>SUM(H43:H46)</f>
        <v>11746520</v>
      </c>
      <c r="I42" s="16">
        <f t="shared" si="8"/>
        <v>11746520</v>
      </c>
      <c r="J42" s="16">
        <f t="shared" si="8"/>
        <v>11746520</v>
      </c>
      <c r="K42" s="16">
        <f t="shared" si="8"/>
        <v>11746520</v>
      </c>
      <c r="L42" s="16">
        <f>SUM(L43:L46)</f>
        <v>11746520</v>
      </c>
      <c r="M42" s="16">
        <f>SUM(M43:M46)</f>
        <v>11746520</v>
      </c>
      <c r="N42" s="27">
        <f t="shared" si="8"/>
        <v>11746500</v>
      </c>
      <c r="O42" s="28">
        <f t="shared" si="8"/>
        <v>140958220</v>
      </c>
      <c r="P42" s="16">
        <f t="shared" si="8"/>
        <v>148006127</v>
      </c>
      <c r="Q42" s="29">
        <f t="shared" si="8"/>
        <v>155406436</v>
      </c>
    </row>
    <row r="43" spans="1:17" ht="13.5">
      <c r="A43" s="3" t="s">
        <v>37</v>
      </c>
      <c r="B43" s="2"/>
      <c r="C43" s="19">
        <v>2706019</v>
      </c>
      <c r="D43" s="19">
        <v>2706019</v>
      </c>
      <c r="E43" s="19">
        <v>2706019</v>
      </c>
      <c r="F43" s="19">
        <v>2706019</v>
      </c>
      <c r="G43" s="19">
        <v>2706019</v>
      </c>
      <c r="H43" s="19">
        <v>2706019</v>
      </c>
      <c r="I43" s="19">
        <v>2706019</v>
      </c>
      <c r="J43" s="19">
        <v>2706019</v>
      </c>
      <c r="K43" s="19">
        <v>2706019</v>
      </c>
      <c r="L43" s="19">
        <v>2706019</v>
      </c>
      <c r="M43" s="19">
        <v>2706019</v>
      </c>
      <c r="N43" s="20">
        <v>2706015</v>
      </c>
      <c r="O43" s="21">
        <v>32472224</v>
      </c>
      <c r="P43" s="19">
        <v>34095834</v>
      </c>
      <c r="Q43" s="22">
        <v>35800626</v>
      </c>
    </row>
    <row r="44" spans="1:17" ht="13.5">
      <c r="A44" s="3" t="s">
        <v>38</v>
      </c>
      <c r="B44" s="2"/>
      <c r="C44" s="19">
        <v>5743880</v>
      </c>
      <c r="D44" s="19">
        <v>5743880</v>
      </c>
      <c r="E44" s="19">
        <v>5743880</v>
      </c>
      <c r="F44" s="19">
        <v>5743880</v>
      </c>
      <c r="G44" s="19">
        <v>5743880</v>
      </c>
      <c r="H44" s="19">
        <v>5743880</v>
      </c>
      <c r="I44" s="19">
        <v>5743880</v>
      </c>
      <c r="J44" s="19">
        <v>5743880</v>
      </c>
      <c r="K44" s="19">
        <v>5743880</v>
      </c>
      <c r="L44" s="19">
        <v>5743880</v>
      </c>
      <c r="M44" s="19">
        <v>5743880</v>
      </c>
      <c r="N44" s="20">
        <v>5743864</v>
      </c>
      <c r="O44" s="21">
        <v>68926544</v>
      </c>
      <c r="P44" s="19">
        <v>72372870</v>
      </c>
      <c r="Q44" s="22">
        <v>75991515</v>
      </c>
    </row>
    <row r="45" spans="1:17" ht="13.5">
      <c r="A45" s="3" t="s">
        <v>39</v>
      </c>
      <c r="B45" s="2"/>
      <c r="C45" s="23">
        <v>75001</v>
      </c>
      <c r="D45" s="23">
        <v>75001</v>
      </c>
      <c r="E45" s="23">
        <v>75001</v>
      </c>
      <c r="F45" s="23">
        <v>75001</v>
      </c>
      <c r="G45" s="23">
        <v>75001</v>
      </c>
      <c r="H45" s="23">
        <v>75001</v>
      </c>
      <c r="I45" s="23">
        <v>75001</v>
      </c>
      <c r="J45" s="23">
        <v>75001</v>
      </c>
      <c r="K45" s="23">
        <v>75001</v>
      </c>
      <c r="L45" s="23">
        <v>75001</v>
      </c>
      <c r="M45" s="23">
        <v>75001</v>
      </c>
      <c r="N45" s="24">
        <v>75001</v>
      </c>
      <c r="O45" s="25">
        <v>900012</v>
      </c>
      <c r="P45" s="23">
        <v>945012</v>
      </c>
      <c r="Q45" s="26">
        <v>992263</v>
      </c>
    </row>
    <row r="46" spans="1:17" ht="13.5">
      <c r="A46" s="3" t="s">
        <v>40</v>
      </c>
      <c r="B46" s="2"/>
      <c r="C46" s="19">
        <v>3221620</v>
      </c>
      <c r="D46" s="19">
        <v>3221620</v>
      </c>
      <c r="E46" s="19">
        <v>3221620</v>
      </c>
      <c r="F46" s="19">
        <v>3221620</v>
      </c>
      <c r="G46" s="19">
        <v>3221620</v>
      </c>
      <c r="H46" s="19">
        <v>3221620</v>
      </c>
      <c r="I46" s="19">
        <v>3221620</v>
      </c>
      <c r="J46" s="19">
        <v>3221620</v>
      </c>
      <c r="K46" s="19">
        <v>3221620</v>
      </c>
      <c r="L46" s="19">
        <v>3221620</v>
      </c>
      <c r="M46" s="19">
        <v>3221620</v>
      </c>
      <c r="N46" s="20">
        <v>3221620</v>
      </c>
      <c r="O46" s="21">
        <v>38659440</v>
      </c>
      <c r="P46" s="19">
        <v>40592411</v>
      </c>
      <c r="Q46" s="22">
        <v>42622032</v>
      </c>
    </row>
    <row r="47" spans="1:17" ht="13.5">
      <c r="A47" s="1" t="s">
        <v>41</v>
      </c>
      <c r="B47" s="4"/>
      <c r="C47" s="16">
        <v>402876</v>
      </c>
      <c r="D47" s="16">
        <v>402876</v>
      </c>
      <c r="E47" s="16">
        <v>402876</v>
      </c>
      <c r="F47" s="16">
        <v>402876</v>
      </c>
      <c r="G47" s="16">
        <v>402876</v>
      </c>
      <c r="H47" s="16">
        <v>402876</v>
      </c>
      <c r="I47" s="16">
        <v>402876</v>
      </c>
      <c r="J47" s="16">
        <v>402876</v>
      </c>
      <c r="K47" s="16">
        <v>402876</v>
      </c>
      <c r="L47" s="16">
        <v>402876</v>
      </c>
      <c r="M47" s="16">
        <v>402876</v>
      </c>
      <c r="N47" s="27">
        <v>402876</v>
      </c>
      <c r="O47" s="28">
        <v>4834512</v>
      </c>
      <c r="P47" s="16">
        <v>5076236</v>
      </c>
      <c r="Q47" s="29">
        <v>5330050</v>
      </c>
    </row>
    <row r="48" spans="1:17" ht="13.5">
      <c r="A48" s="5" t="s">
        <v>44</v>
      </c>
      <c r="B48" s="6"/>
      <c r="C48" s="41">
        <f aca="true" t="shared" si="9" ref="C48:Q48">+C28+C32+C38+C42+C47</f>
        <v>52402395</v>
      </c>
      <c r="D48" s="41">
        <f t="shared" si="9"/>
        <v>52402395</v>
      </c>
      <c r="E48" s="41">
        <f>+E28+E32+E38+E42+E47</f>
        <v>52402395</v>
      </c>
      <c r="F48" s="41">
        <f>+F28+F32+F38+F42+F47</f>
        <v>52402395</v>
      </c>
      <c r="G48" s="41">
        <f>+G28+G32+G38+G42+G47</f>
        <v>52402395</v>
      </c>
      <c r="H48" s="41">
        <f>+H28+H32+H38+H42+H47</f>
        <v>52402395</v>
      </c>
      <c r="I48" s="41">
        <f t="shared" si="9"/>
        <v>52402395</v>
      </c>
      <c r="J48" s="41">
        <f t="shared" si="9"/>
        <v>52402395</v>
      </c>
      <c r="K48" s="41">
        <f t="shared" si="9"/>
        <v>52402395</v>
      </c>
      <c r="L48" s="41">
        <f>+L28+L32+L38+L42+L47</f>
        <v>52402395</v>
      </c>
      <c r="M48" s="41">
        <f>+M28+M32+M38+M42+M47</f>
        <v>52402395</v>
      </c>
      <c r="N48" s="42">
        <f t="shared" si="9"/>
        <v>52402323</v>
      </c>
      <c r="O48" s="43">
        <f t="shared" si="9"/>
        <v>628828668</v>
      </c>
      <c r="P48" s="41">
        <f t="shared" si="9"/>
        <v>660270056</v>
      </c>
      <c r="Q48" s="44">
        <f t="shared" si="9"/>
        <v>693283583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-5875623</v>
      </c>
      <c r="D49" s="45">
        <f t="shared" si="10"/>
        <v>-5875623</v>
      </c>
      <c r="E49" s="45">
        <f t="shared" si="10"/>
        <v>-5875623</v>
      </c>
      <c r="F49" s="45">
        <f t="shared" si="10"/>
        <v>-5875623</v>
      </c>
      <c r="G49" s="45">
        <f t="shared" si="10"/>
        <v>-5875623</v>
      </c>
      <c r="H49" s="45">
        <f t="shared" si="10"/>
        <v>-5875623</v>
      </c>
      <c r="I49" s="45">
        <f t="shared" si="10"/>
        <v>-5875623</v>
      </c>
      <c r="J49" s="45">
        <f t="shared" si="10"/>
        <v>-5875623</v>
      </c>
      <c r="K49" s="45">
        <f t="shared" si="10"/>
        <v>-5875623</v>
      </c>
      <c r="L49" s="45">
        <f>+L25-L48</f>
        <v>-5875623</v>
      </c>
      <c r="M49" s="45">
        <f>+M25-M48</f>
        <v>-5875623</v>
      </c>
      <c r="N49" s="46">
        <f t="shared" si="10"/>
        <v>-5875551</v>
      </c>
      <c r="O49" s="47">
        <f t="shared" si="10"/>
        <v>-70507404</v>
      </c>
      <c r="P49" s="45">
        <f t="shared" si="10"/>
        <v>-74032735</v>
      </c>
      <c r="Q49" s="48">
        <f t="shared" si="10"/>
        <v>-77734392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152110435</v>
      </c>
      <c r="D5" s="16">
        <f t="shared" si="0"/>
        <v>2960417</v>
      </c>
      <c r="E5" s="16">
        <f t="shared" si="0"/>
        <v>2162417</v>
      </c>
      <c r="F5" s="16">
        <f t="shared" si="0"/>
        <v>2233417</v>
      </c>
      <c r="G5" s="16">
        <f t="shared" si="0"/>
        <v>2560417</v>
      </c>
      <c r="H5" s="16">
        <f t="shared" si="0"/>
        <v>120583417</v>
      </c>
      <c r="I5" s="16">
        <f t="shared" si="0"/>
        <v>2140417</v>
      </c>
      <c r="J5" s="16">
        <f t="shared" si="0"/>
        <v>3268417</v>
      </c>
      <c r="K5" s="16">
        <f t="shared" si="0"/>
        <v>91723399</v>
      </c>
      <c r="L5" s="16">
        <f>SUM(L6:L8)</f>
        <v>2090417</v>
      </c>
      <c r="M5" s="16">
        <f>SUM(M6:M8)</f>
        <v>2140417</v>
      </c>
      <c r="N5" s="17">
        <f t="shared" si="0"/>
        <v>1875413</v>
      </c>
      <c r="O5" s="18">
        <f t="shared" si="0"/>
        <v>385849000</v>
      </c>
      <c r="P5" s="16">
        <f t="shared" si="0"/>
        <v>394859000</v>
      </c>
      <c r="Q5" s="17">
        <f t="shared" si="0"/>
        <v>404663000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152110435</v>
      </c>
      <c r="D7" s="23">
        <v>2960417</v>
      </c>
      <c r="E7" s="23">
        <v>2162417</v>
      </c>
      <c r="F7" s="23">
        <v>2233417</v>
      </c>
      <c r="G7" s="23">
        <v>2560417</v>
      </c>
      <c r="H7" s="23">
        <v>120583417</v>
      </c>
      <c r="I7" s="23">
        <v>2140417</v>
      </c>
      <c r="J7" s="23">
        <v>3268417</v>
      </c>
      <c r="K7" s="23">
        <v>91723399</v>
      </c>
      <c r="L7" s="23">
        <v>2090417</v>
      </c>
      <c r="M7" s="23">
        <v>2140417</v>
      </c>
      <c r="N7" s="24">
        <v>1875413</v>
      </c>
      <c r="O7" s="25">
        <v>385849000</v>
      </c>
      <c r="P7" s="23">
        <v>394859000</v>
      </c>
      <c r="Q7" s="26">
        <v>404663000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50000</v>
      </c>
      <c r="D9" s="16">
        <f t="shared" si="1"/>
        <v>90000</v>
      </c>
      <c r="E9" s="16">
        <f t="shared" si="1"/>
        <v>80000</v>
      </c>
      <c r="F9" s="16">
        <f t="shared" si="1"/>
        <v>110000</v>
      </c>
      <c r="G9" s="16">
        <f t="shared" si="1"/>
        <v>60000</v>
      </c>
      <c r="H9" s="16">
        <f t="shared" si="1"/>
        <v>65000</v>
      </c>
      <c r="I9" s="16">
        <f t="shared" si="1"/>
        <v>70000</v>
      </c>
      <c r="J9" s="16">
        <f t="shared" si="1"/>
        <v>40000</v>
      </c>
      <c r="K9" s="16">
        <f t="shared" si="1"/>
        <v>100000</v>
      </c>
      <c r="L9" s="16">
        <f>SUM(L10:L14)</f>
        <v>80000</v>
      </c>
      <c r="M9" s="16">
        <f>SUM(M10:M14)</f>
        <v>95000</v>
      </c>
      <c r="N9" s="27">
        <f t="shared" si="1"/>
        <v>60000</v>
      </c>
      <c r="O9" s="28">
        <f t="shared" si="1"/>
        <v>900000</v>
      </c>
      <c r="P9" s="16">
        <f t="shared" si="1"/>
        <v>950000</v>
      </c>
      <c r="Q9" s="29">
        <f t="shared" si="1"/>
        <v>1000000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>
        <v>20000</v>
      </c>
      <c r="E12" s="19"/>
      <c r="F12" s="19">
        <v>20000</v>
      </c>
      <c r="G12" s="19"/>
      <c r="H12" s="19">
        <v>15000</v>
      </c>
      <c r="I12" s="19"/>
      <c r="J12" s="19"/>
      <c r="K12" s="19">
        <v>20000</v>
      </c>
      <c r="L12" s="19"/>
      <c r="M12" s="19">
        <v>25000</v>
      </c>
      <c r="N12" s="20"/>
      <c r="O12" s="21">
        <v>100000</v>
      </c>
      <c r="P12" s="19">
        <v>100000</v>
      </c>
      <c r="Q12" s="22">
        <v>100000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50000</v>
      </c>
      <c r="D14" s="23">
        <v>70000</v>
      </c>
      <c r="E14" s="23">
        <v>80000</v>
      </c>
      <c r="F14" s="23">
        <v>90000</v>
      </c>
      <c r="G14" s="23">
        <v>60000</v>
      </c>
      <c r="H14" s="23">
        <v>50000</v>
      </c>
      <c r="I14" s="23">
        <v>70000</v>
      </c>
      <c r="J14" s="23">
        <v>40000</v>
      </c>
      <c r="K14" s="23">
        <v>80000</v>
      </c>
      <c r="L14" s="23">
        <v>80000</v>
      </c>
      <c r="M14" s="23">
        <v>70000</v>
      </c>
      <c r="N14" s="24">
        <v>60000</v>
      </c>
      <c r="O14" s="25">
        <v>800000</v>
      </c>
      <c r="P14" s="23">
        <v>850000</v>
      </c>
      <c r="Q14" s="26">
        <v>900000</v>
      </c>
    </row>
    <row r="15" spans="1:17" ht="13.5">
      <c r="A15" s="1" t="s">
        <v>32</v>
      </c>
      <c r="B15" s="4"/>
      <c r="C15" s="16">
        <f aca="true" t="shared" si="2" ref="C15:Q15">SUM(C16:C18)</f>
        <v>20000</v>
      </c>
      <c r="D15" s="16">
        <f t="shared" si="2"/>
        <v>593632</v>
      </c>
      <c r="E15" s="16">
        <f t="shared" si="2"/>
        <v>15000</v>
      </c>
      <c r="F15" s="16">
        <f t="shared" si="2"/>
        <v>20000</v>
      </c>
      <c r="G15" s="16">
        <f t="shared" si="2"/>
        <v>993539</v>
      </c>
      <c r="H15" s="16">
        <f t="shared" si="2"/>
        <v>15000</v>
      </c>
      <c r="I15" s="16">
        <f t="shared" si="2"/>
        <v>20000</v>
      </c>
      <c r="J15" s="16">
        <f t="shared" si="2"/>
        <v>668830</v>
      </c>
      <c r="K15" s="16">
        <f t="shared" si="2"/>
        <v>5000</v>
      </c>
      <c r="L15" s="16">
        <f>SUM(L16:L18)</f>
        <v>58000</v>
      </c>
      <c r="M15" s="16">
        <f>SUM(M16:M18)</f>
        <v>14000</v>
      </c>
      <c r="N15" s="27">
        <f t="shared" si="2"/>
        <v>118000</v>
      </c>
      <c r="O15" s="28">
        <f t="shared" si="2"/>
        <v>2541001</v>
      </c>
      <c r="P15" s="16">
        <f t="shared" si="2"/>
        <v>430000</v>
      </c>
      <c r="Q15" s="29">
        <f t="shared" si="2"/>
        <v>450000</v>
      </c>
    </row>
    <row r="16" spans="1:17" ht="13.5">
      <c r="A16" s="3" t="s">
        <v>33</v>
      </c>
      <c r="B16" s="2"/>
      <c r="C16" s="19"/>
      <c r="D16" s="19">
        <v>533632</v>
      </c>
      <c r="E16" s="19"/>
      <c r="F16" s="19"/>
      <c r="G16" s="19">
        <v>958539</v>
      </c>
      <c r="H16" s="19"/>
      <c r="I16" s="19"/>
      <c r="J16" s="19">
        <v>638830</v>
      </c>
      <c r="K16" s="19"/>
      <c r="L16" s="19"/>
      <c r="M16" s="19"/>
      <c r="N16" s="20"/>
      <c r="O16" s="21">
        <v>2131001</v>
      </c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20000</v>
      </c>
      <c r="D18" s="19">
        <v>60000</v>
      </c>
      <c r="E18" s="19">
        <v>15000</v>
      </c>
      <c r="F18" s="19">
        <v>20000</v>
      </c>
      <c r="G18" s="19">
        <v>35000</v>
      </c>
      <c r="H18" s="19">
        <v>15000</v>
      </c>
      <c r="I18" s="19">
        <v>20000</v>
      </c>
      <c r="J18" s="19">
        <v>30000</v>
      </c>
      <c r="K18" s="19">
        <v>5000</v>
      </c>
      <c r="L18" s="19">
        <v>58000</v>
      </c>
      <c r="M18" s="19">
        <v>14000</v>
      </c>
      <c r="N18" s="20">
        <v>118000</v>
      </c>
      <c r="O18" s="21">
        <v>410000</v>
      </c>
      <c r="P18" s="19">
        <v>430000</v>
      </c>
      <c r="Q18" s="22">
        <v>450000</v>
      </c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152180435</v>
      </c>
      <c r="D25" s="41">
        <f t="shared" si="4"/>
        <v>3644049</v>
      </c>
      <c r="E25" s="41">
        <f t="shared" si="4"/>
        <v>2257417</v>
      </c>
      <c r="F25" s="41">
        <f t="shared" si="4"/>
        <v>2363417</v>
      </c>
      <c r="G25" s="41">
        <f t="shared" si="4"/>
        <v>3613956</v>
      </c>
      <c r="H25" s="41">
        <f t="shared" si="4"/>
        <v>120663417</v>
      </c>
      <c r="I25" s="41">
        <f t="shared" si="4"/>
        <v>2230417</v>
      </c>
      <c r="J25" s="41">
        <f t="shared" si="4"/>
        <v>3977247</v>
      </c>
      <c r="K25" s="41">
        <f t="shared" si="4"/>
        <v>91828399</v>
      </c>
      <c r="L25" s="41">
        <f>+L5+L9+L15+L19+L24</f>
        <v>2228417</v>
      </c>
      <c r="M25" s="41">
        <f>+M5+M9+M15+M19+M24</f>
        <v>2249417</v>
      </c>
      <c r="N25" s="42">
        <f t="shared" si="4"/>
        <v>2053413</v>
      </c>
      <c r="O25" s="43">
        <f t="shared" si="4"/>
        <v>389290001</v>
      </c>
      <c r="P25" s="41">
        <f t="shared" si="4"/>
        <v>396239000</v>
      </c>
      <c r="Q25" s="44">
        <f t="shared" si="4"/>
        <v>406113000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13771115</v>
      </c>
      <c r="D28" s="16">
        <f t="shared" si="5"/>
        <v>14198773</v>
      </c>
      <c r="E28" s="16">
        <f>SUM(E29:E31)</f>
        <v>14116778</v>
      </c>
      <c r="F28" s="16">
        <f>SUM(F29:F31)</f>
        <v>12844308</v>
      </c>
      <c r="G28" s="16">
        <f>SUM(G29:G31)</f>
        <v>13506667</v>
      </c>
      <c r="H28" s="16">
        <f>SUM(H29:H31)</f>
        <v>18787777</v>
      </c>
      <c r="I28" s="16">
        <f t="shared" si="5"/>
        <v>14492308</v>
      </c>
      <c r="J28" s="16">
        <f t="shared" si="5"/>
        <v>12408990</v>
      </c>
      <c r="K28" s="16">
        <f t="shared" si="5"/>
        <v>13321343</v>
      </c>
      <c r="L28" s="16">
        <f>SUM(L29:L31)</f>
        <v>13778754</v>
      </c>
      <c r="M28" s="16">
        <f>SUM(M29:M31)</f>
        <v>16876632</v>
      </c>
      <c r="N28" s="17">
        <f t="shared" si="5"/>
        <v>21446595</v>
      </c>
      <c r="O28" s="18">
        <f t="shared" si="5"/>
        <v>179550040</v>
      </c>
      <c r="P28" s="16">
        <f t="shared" si="5"/>
        <v>184030264</v>
      </c>
      <c r="Q28" s="17">
        <f t="shared" si="5"/>
        <v>188242982</v>
      </c>
    </row>
    <row r="29" spans="1:17" ht="13.5">
      <c r="A29" s="3" t="s">
        <v>23</v>
      </c>
      <c r="B29" s="2"/>
      <c r="C29" s="19">
        <v>2939135</v>
      </c>
      <c r="D29" s="19">
        <v>3671403</v>
      </c>
      <c r="E29" s="19">
        <v>2917149</v>
      </c>
      <c r="F29" s="19">
        <v>2902275</v>
      </c>
      <c r="G29" s="19">
        <v>2895161</v>
      </c>
      <c r="H29" s="19">
        <v>2869204</v>
      </c>
      <c r="I29" s="19">
        <v>2842274</v>
      </c>
      <c r="J29" s="19">
        <v>2983109</v>
      </c>
      <c r="K29" s="19">
        <v>3140170</v>
      </c>
      <c r="L29" s="19">
        <v>2891005</v>
      </c>
      <c r="M29" s="19">
        <v>2895161</v>
      </c>
      <c r="N29" s="20">
        <v>3005068</v>
      </c>
      <c r="O29" s="21">
        <v>35951114</v>
      </c>
      <c r="P29" s="19">
        <v>38029507</v>
      </c>
      <c r="Q29" s="22">
        <v>39874514</v>
      </c>
    </row>
    <row r="30" spans="1:17" ht="13.5">
      <c r="A30" s="3" t="s">
        <v>24</v>
      </c>
      <c r="B30" s="2"/>
      <c r="C30" s="23">
        <v>10126928</v>
      </c>
      <c r="D30" s="23">
        <v>9851314</v>
      </c>
      <c r="E30" s="23">
        <v>10493825</v>
      </c>
      <c r="F30" s="23">
        <v>9256725</v>
      </c>
      <c r="G30" s="23">
        <v>9958200</v>
      </c>
      <c r="H30" s="23">
        <v>15359861</v>
      </c>
      <c r="I30" s="23">
        <v>11071722</v>
      </c>
      <c r="J30" s="23">
        <v>8658283</v>
      </c>
      <c r="K30" s="23">
        <v>9527967</v>
      </c>
      <c r="L30" s="23">
        <v>10253641</v>
      </c>
      <c r="M30" s="23">
        <v>9688759</v>
      </c>
      <c r="N30" s="24">
        <v>17657737</v>
      </c>
      <c r="O30" s="25">
        <v>131904962</v>
      </c>
      <c r="P30" s="23">
        <v>133974482</v>
      </c>
      <c r="Q30" s="26">
        <v>135421598</v>
      </c>
    </row>
    <row r="31" spans="1:17" ht="13.5">
      <c r="A31" s="3" t="s">
        <v>25</v>
      </c>
      <c r="B31" s="2"/>
      <c r="C31" s="19">
        <v>705052</v>
      </c>
      <c r="D31" s="19">
        <v>676056</v>
      </c>
      <c r="E31" s="19">
        <v>705804</v>
      </c>
      <c r="F31" s="19">
        <v>685308</v>
      </c>
      <c r="G31" s="19">
        <v>653306</v>
      </c>
      <c r="H31" s="19">
        <v>558712</v>
      </c>
      <c r="I31" s="19">
        <v>578312</v>
      </c>
      <c r="J31" s="19">
        <v>767598</v>
      </c>
      <c r="K31" s="19">
        <v>653206</v>
      </c>
      <c r="L31" s="19">
        <v>634108</v>
      </c>
      <c r="M31" s="19">
        <v>4292712</v>
      </c>
      <c r="N31" s="20">
        <v>783790</v>
      </c>
      <c r="O31" s="21">
        <v>11693964</v>
      </c>
      <c r="P31" s="19">
        <v>12026275</v>
      </c>
      <c r="Q31" s="22">
        <v>12946870</v>
      </c>
    </row>
    <row r="32" spans="1:17" ht="13.5">
      <c r="A32" s="1" t="s">
        <v>26</v>
      </c>
      <c r="B32" s="2"/>
      <c r="C32" s="16">
        <f aca="true" t="shared" si="6" ref="C32:Q32">SUM(C33:C37)</f>
        <v>8772694</v>
      </c>
      <c r="D32" s="16">
        <f t="shared" si="6"/>
        <v>8789205</v>
      </c>
      <c r="E32" s="16">
        <f>SUM(E33:E37)</f>
        <v>8779450</v>
      </c>
      <c r="F32" s="16">
        <f>SUM(F33:F37)</f>
        <v>8164959</v>
      </c>
      <c r="G32" s="16">
        <f>SUM(G33:G37)</f>
        <v>8343205</v>
      </c>
      <c r="H32" s="16">
        <f>SUM(H33:H37)</f>
        <v>8854332</v>
      </c>
      <c r="I32" s="16">
        <f t="shared" si="6"/>
        <v>7567470</v>
      </c>
      <c r="J32" s="16">
        <f t="shared" si="6"/>
        <v>9371184</v>
      </c>
      <c r="K32" s="16">
        <f t="shared" si="6"/>
        <v>8614205</v>
      </c>
      <c r="L32" s="16">
        <f>SUM(L33:L37)</f>
        <v>10835959</v>
      </c>
      <c r="M32" s="16">
        <f>SUM(M33:M37)</f>
        <v>8299205</v>
      </c>
      <c r="N32" s="27">
        <f t="shared" si="6"/>
        <v>9516349</v>
      </c>
      <c r="O32" s="28">
        <f t="shared" si="6"/>
        <v>105908217</v>
      </c>
      <c r="P32" s="16">
        <f t="shared" si="6"/>
        <v>108059297</v>
      </c>
      <c r="Q32" s="29">
        <f t="shared" si="6"/>
        <v>108911305</v>
      </c>
    </row>
    <row r="33" spans="1:17" ht="13.5">
      <c r="A33" s="3" t="s">
        <v>27</v>
      </c>
      <c r="B33" s="2"/>
      <c r="C33" s="19">
        <v>3118082</v>
      </c>
      <c r="D33" s="19">
        <v>3270603</v>
      </c>
      <c r="E33" s="19">
        <v>3165343</v>
      </c>
      <c r="F33" s="19">
        <v>2741863</v>
      </c>
      <c r="G33" s="19">
        <v>2799603</v>
      </c>
      <c r="H33" s="19">
        <v>3572246</v>
      </c>
      <c r="I33" s="19">
        <v>2245384</v>
      </c>
      <c r="J33" s="19">
        <v>3535562</v>
      </c>
      <c r="K33" s="19">
        <v>3050603</v>
      </c>
      <c r="L33" s="19">
        <v>3082863</v>
      </c>
      <c r="M33" s="19">
        <v>2740603</v>
      </c>
      <c r="N33" s="20">
        <v>3490229</v>
      </c>
      <c r="O33" s="21">
        <v>36812984</v>
      </c>
      <c r="P33" s="19">
        <v>40029964</v>
      </c>
      <c r="Q33" s="22">
        <v>41163534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3134091</v>
      </c>
      <c r="D35" s="19">
        <v>3062887</v>
      </c>
      <c r="E35" s="19">
        <v>3125989</v>
      </c>
      <c r="F35" s="19">
        <v>2999785</v>
      </c>
      <c r="G35" s="19">
        <v>3087887</v>
      </c>
      <c r="H35" s="19">
        <v>2923581</v>
      </c>
      <c r="I35" s="19">
        <v>2963581</v>
      </c>
      <c r="J35" s="19">
        <v>3250295</v>
      </c>
      <c r="K35" s="19">
        <v>3107887</v>
      </c>
      <c r="L35" s="19">
        <v>5329785</v>
      </c>
      <c r="M35" s="19">
        <v>3102887</v>
      </c>
      <c r="N35" s="20">
        <v>3408378</v>
      </c>
      <c r="O35" s="21">
        <v>39497033</v>
      </c>
      <c r="P35" s="19">
        <v>37119494</v>
      </c>
      <c r="Q35" s="22">
        <v>35798042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2520521</v>
      </c>
      <c r="D37" s="23">
        <v>2455715</v>
      </c>
      <c r="E37" s="23">
        <v>2488118</v>
      </c>
      <c r="F37" s="23">
        <v>2423311</v>
      </c>
      <c r="G37" s="23">
        <v>2455715</v>
      </c>
      <c r="H37" s="23">
        <v>2358505</v>
      </c>
      <c r="I37" s="23">
        <v>2358505</v>
      </c>
      <c r="J37" s="23">
        <v>2585327</v>
      </c>
      <c r="K37" s="23">
        <v>2455715</v>
      </c>
      <c r="L37" s="23">
        <v>2423311</v>
      </c>
      <c r="M37" s="23">
        <v>2455715</v>
      </c>
      <c r="N37" s="24">
        <v>2617742</v>
      </c>
      <c r="O37" s="25">
        <v>29598200</v>
      </c>
      <c r="P37" s="23">
        <v>30909839</v>
      </c>
      <c r="Q37" s="26">
        <v>31949729</v>
      </c>
    </row>
    <row r="38" spans="1:17" ht="13.5">
      <c r="A38" s="1" t="s">
        <v>32</v>
      </c>
      <c r="B38" s="4"/>
      <c r="C38" s="16">
        <f aca="true" t="shared" si="7" ref="C38:Q38">SUM(C39:C41)</f>
        <v>10518837</v>
      </c>
      <c r="D38" s="16">
        <f t="shared" si="7"/>
        <v>14774521</v>
      </c>
      <c r="E38" s="16">
        <f>SUM(E39:E41)</f>
        <v>16547220</v>
      </c>
      <c r="F38" s="16">
        <f>SUM(F39:F41)</f>
        <v>17433258</v>
      </c>
      <c r="G38" s="16">
        <f>SUM(G39:G41)</f>
        <v>14694310</v>
      </c>
      <c r="H38" s="16">
        <f>SUM(H39:H41)</f>
        <v>16222967</v>
      </c>
      <c r="I38" s="16">
        <f t="shared" si="7"/>
        <v>16044776</v>
      </c>
      <c r="J38" s="16">
        <f t="shared" si="7"/>
        <v>14222104</v>
      </c>
      <c r="K38" s="16">
        <f t="shared" si="7"/>
        <v>14660013</v>
      </c>
      <c r="L38" s="16">
        <f>SUM(L39:L41)</f>
        <v>18201409</v>
      </c>
      <c r="M38" s="16">
        <f>SUM(M39:M41)</f>
        <v>10084455</v>
      </c>
      <c r="N38" s="27">
        <f t="shared" si="7"/>
        <v>10910484</v>
      </c>
      <c r="O38" s="28">
        <f t="shared" si="7"/>
        <v>174314354</v>
      </c>
      <c r="P38" s="16">
        <f t="shared" si="7"/>
        <v>154973127</v>
      </c>
      <c r="Q38" s="29">
        <f t="shared" si="7"/>
        <v>121650497</v>
      </c>
    </row>
    <row r="39" spans="1:17" ht="13.5">
      <c r="A39" s="3" t="s">
        <v>33</v>
      </c>
      <c r="B39" s="2"/>
      <c r="C39" s="19">
        <v>10179336</v>
      </c>
      <c r="D39" s="19">
        <v>14441243</v>
      </c>
      <c r="E39" s="19">
        <v>16210831</v>
      </c>
      <c r="F39" s="19">
        <v>17103092</v>
      </c>
      <c r="G39" s="19">
        <v>14361032</v>
      </c>
      <c r="H39" s="19">
        <v>15899023</v>
      </c>
      <c r="I39" s="19">
        <v>15720832</v>
      </c>
      <c r="J39" s="19">
        <v>13876381</v>
      </c>
      <c r="K39" s="19">
        <v>14326735</v>
      </c>
      <c r="L39" s="19">
        <v>17871243</v>
      </c>
      <c r="M39" s="19">
        <v>9751177</v>
      </c>
      <c r="N39" s="20">
        <v>10561674</v>
      </c>
      <c r="O39" s="21">
        <v>170302599</v>
      </c>
      <c r="P39" s="19">
        <v>150297564</v>
      </c>
      <c r="Q39" s="22">
        <v>117431691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>
        <v>339501</v>
      </c>
      <c r="D41" s="19">
        <v>333278</v>
      </c>
      <c r="E41" s="19">
        <v>336389</v>
      </c>
      <c r="F41" s="19">
        <v>330166</v>
      </c>
      <c r="G41" s="19">
        <v>333278</v>
      </c>
      <c r="H41" s="19">
        <v>323944</v>
      </c>
      <c r="I41" s="19">
        <v>323944</v>
      </c>
      <c r="J41" s="19">
        <v>345723</v>
      </c>
      <c r="K41" s="19">
        <v>333278</v>
      </c>
      <c r="L41" s="19">
        <v>330166</v>
      </c>
      <c r="M41" s="19">
        <v>333278</v>
      </c>
      <c r="N41" s="20">
        <v>348810</v>
      </c>
      <c r="O41" s="21">
        <v>4011755</v>
      </c>
      <c r="P41" s="19">
        <v>4675563</v>
      </c>
      <c r="Q41" s="22">
        <v>4218806</v>
      </c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15516</v>
      </c>
      <c r="D47" s="16">
        <v>91537</v>
      </c>
      <c r="E47" s="16">
        <v>373214</v>
      </c>
      <c r="F47" s="16">
        <v>40862</v>
      </c>
      <c r="G47" s="16">
        <v>12412</v>
      </c>
      <c r="H47" s="16">
        <v>86883</v>
      </c>
      <c r="I47" s="16">
        <v>7758</v>
      </c>
      <c r="J47" s="16">
        <v>277744</v>
      </c>
      <c r="K47" s="16">
        <v>92412</v>
      </c>
      <c r="L47" s="16">
        <v>210862</v>
      </c>
      <c r="M47" s="16">
        <v>129037</v>
      </c>
      <c r="N47" s="27">
        <v>20176</v>
      </c>
      <c r="O47" s="28">
        <v>1358413</v>
      </c>
      <c r="P47" s="16">
        <v>1484092</v>
      </c>
      <c r="Q47" s="29">
        <v>1419608</v>
      </c>
    </row>
    <row r="48" spans="1:17" ht="13.5">
      <c r="A48" s="5" t="s">
        <v>44</v>
      </c>
      <c r="B48" s="6"/>
      <c r="C48" s="41">
        <f aca="true" t="shared" si="9" ref="C48:Q48">+C28+C32+C38+C42+C47</f>
        <v>33078162</v>
      </c>
      <c r="D48" s="41">
        <f t="shared" si="9"/>
        <v>37854036</v>
      </c>
      <c r="E48" s="41">
        <f>+E28+E32+E38+E42+E47</f>
        <v>39816662</v>
      </c>
      <c r="F48" s="41">
        <f>+F28+F32+F38+F42+F47</f>
        <v>38483387</v>
      </c>
      <c r="G48" s="41">
        <f>+G28+G32+G38+G42+G47</f>
        <v>36556594</v>
      </c>
      <c r="H48" s="41">
        <f>+H28+H32+H38+H42+H47</f>
        <v>43951959</v>
      </c>
      <c r="I48" s="41">
        <f t="shared" si="9"/>
        <v>38112312</v>
      </c>
      <c r="J48" s="41">
        <f t="shared" si="9"/>
        <v>36280022</v>
      </c>
      <c r="K48" s="41">
        <f t="shared" si="9"/>
        <v>36687973</v>
      </c>
      <c r="L48" s="41">
        <f>+L28+L32+L38+L42+L47</f>
        <v>43026984</v>
      </c>
      <c r="M48" s="41">
        <f>+M28+M32+M38+M42+M47</f>
        <v>35389329</v>
      </c>
      <c r="N48" s="42">
        <f t="shared" si="9"/>
        <v>41893604</v>
      </c>
      <c r="O48" s="43">
        <f t="shared" si="9"/>
        <v>461131024</v>
      </c>
      <c r="P48" s="41">
        <f t="shared" si="9"/>
        <v>448546780</v>
      </c>
      <c r="Q48" s="44">
        <f t="shared" si="9"/>
        <v>420224392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119102273</v>
      </c>
      <c r="D49" s="45">
        <f t="shared" si="10"/>
        <v>-34209987</v>
      </c>
      <c r="E49" s="45">
        <f t="shared" si="10"/>
        <v>-37559245</v>
      </c>
      <c r="F49" s="45">
        <f t="shared" si="10"/>
        <v>-36119970</v>
      </c>
      <c r="G49" s="45">
        <f t="shared" si="10"/>
        <v>-32942638</v>
      </c>
      <c r="H49" s="45">
        <f t="shared" si="10"/>
        <v>76711458</v>
      </c>
      <c r="I49" s="45">
        <f t="shared" si="10"/>
        <v>-35881895</v>
      </c>
      <c r="J49" s="45">
        <f t="shared" si="10"/>
        <v>-32302775</v>
      </c>
      <c r="K49" s="45">
        <f t="shared" si="10"/>
        <v>55140426</v>
      </c>
      <c r="L49" s="45">
        <f>+L25-L48</f>
        <v>-40798567</v>
      </c>
      <c r="M49" s="45">
        <f>+M25-M48</f>
        <v>-33139912</v>
      </c>
      <c r="N49" s="46">
        <f t="shared" si="10"/>
        <v>-39840191</v>
      </c>
      <c r="O49" s="47">
        <f t="shared" si="10"/>
        <v>-71841023</v>
      </c>
      <c r="P49" s="45">
        <f t="shared" si="10"/>
        <v>-52307780</v>
      </c>
      <c r="Q49" s="48">
        <f t="shared" si="10"/>
        <v>-14111392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22794536</v>
      </c>
      <c r="D5" s="16">
        <f t="shared" si="0"/>
        <v>22794427</v>
      </c>
      <c r="E5" s="16">
        <f t="shared" si="0"/>
        <v>22794427</v>
      </c>
      <c r="F5" s="16">
        <f t="shared" si="0"/>
        <v>22794427</v>
      </c>
      <c r="G5" s="16">
        <f t="shared" si="0"/>
        <v>22794427</v>
      </c>
      <c r="H5" s="16">
        <f t="shared" si="0"/>
        <v>22794427</v>
      </c>
      <c r="I5" s="16">
        <f t="shared" si="0"/>
        <v>22794427</v>
      </c>
      <c r="J5" s="16">
        <f t="shared" si="0"/>
        <v>22794427</v>
      </c>
      <c r="K5" s="16">
        <f t="shared" si="0"/>
        <v>22794427</v>
      </c>
      <c r="L5" s="16">
        <f>SUM(L6:L8)</f>
        <v>22794427</v>
      </c>
      <c r="M5" s="16">
        <f>SUM(M6:M8)</f>
        <v>22794427</v>
      </c>
      <c r="N5" s="17">
        <f t="shared" si="0"/>
        <v>22794427</v>
      </c>
      <c r="O5" s="18">
        <f t="shared" si="0"/>
        <v>273533233</v>
      </c>
      <c r="P5" s="16">
        <f t="shared" si="0"/>
        <v>295672066</v>
      </c>
      <c r="Q5" s="17">
        <f t="shared" si="0"/>
        <v>323570337</v>
      </c>
    </row>
    <row r="6" spans="1:17" ht="13.5">
      <c r="A6" s="3" t="s">
        <v>23</v>
      </c>
      <c r="B6" s="2"/>
      <c r="C6" s="19">
        <v>12092349</v>
      </c>
      <c r="D6" s="19">
        <v>12092347</v>
      </c>
      <c r="E6" s="19">
        <v>12092347</v>
      </c>
      <c r="F6" s="19">
        <v>12092347</v>
      </c>
      <c r="G6" s="19">
        <v>12092347</v>
      </c>
      <c r="H6" s="19">
        <v>12092347</v>
      </c>
      <c r="I6" s="19">
        <v>12092347</v>
      </c>
      <c r="J6" s="19">
        <v>12092347</v>
      </c>
      <c r="K6" s="19">
        <v>12092347</v>
      </c>
      <c r="L6" s="19">
        <v>12092347</v>
      </c>
      <c r="M6" s="19">
        <v>12092347</v>
      </c>
      <c r="N6" s="20">
        <v>12092347</v>
      </c>
      <c r="O6" s="21">
        <v>145108166</v>
      </c>
      <c r="P6" s="19">
        <v>157330478</v>
      </c>
      <c r="Q6" s="22">
        <v>172920814</v>
      </c>
    </row>
    <row r="7" spans="1:17" ht="13.5">
      <c r="A7" s="3" t="s">
        <v>24</v>
      </c>
      <c r="B7" s="2"/>
      <c r="C7" s="23">
        <v>10702187</v>
      </c>
      <c r="D7" s="23">
        <v>10702080</v>
      </c>
      <c r="E7" s="23">
        <v>10702080</v>
      </c>
      <c r="F7" s="23">
        <v>10702080</v>
      </c>
      <c r="G7" s="23">
        <v>10702080</v>
      </c>
      <c r="H7" s="23">
        <v>10702080</v>
      </c>
      <c r="I7" s="23">
        <v>10702080</v>
      </c>
      <c r="J7" s="23">
        <v>10702080</v>
      </c>
      <c r="K7" s="23">
        <v>10702080</v>
      </c>
      <c r="L7" s="23">
        <v>10702080</v>
      </c>
      <c r="M7" s="23">
        <v>10702080</v>
      </c>
      <c r="N7" s="24">
        <v>10702080</v>
      </c>
      <c r="O7" s="25">
        <v>128425067</v>
      </c>
      <c r="P7" s="23">
        <v>138341588</v>
      </c>
      <c r="Q7" s="26">
        <v>150649523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165745</v>
      </c>
      <c r="D9" s="16">
        <f t="shared" si="1"/>
        <v>165711</v>
      </c>
      <c r="E9" s="16">
        <f t="shared" si="1"/>
        <v>165711</v>
      </c>
      <c r="F9" s="16">
        <f t="shared" si="1"/>
        <v>165711</v>
      </c>
      <c r="G9" s="16">
        <f t="shared" si="1"/>
        <v>165711</v>
      </c>
      <c r="H9" s="16">
        <f t="shared" si="1"/>
        <v>165711</v>
      </c>
      <c r="I9" s="16">
        <f t="shared" si="1"/>
        <v>165711</v>
      </c>
      <c r="J9" s="16">
        <f t="shared" si="1"/>
        <v>165711</v>
      </c>
      <c r="K9" s="16">
        <f t="shared" si="1"/>
        <v>165711</v>
      </c>
      <c r="L9" s="16">
        <f>SUM(L10:L14)</f>
        <v>165711</v>
      </c>
      <c r="M9" s="16">
        <f>SUM(M10:M14)</f>
        <v>165711</v>
      </c>
      <c r="N9" s="27">
        <f t="shared" si="1"/>
        <v>165711</v>
      </c>
      <c r="O9" s="28">
        <f t="shared" si="1"/>
        <v>1988566</v>
      </c>
      <c r="P9" s="16">
        <f t="shared" si="1"/>
        <v>2147630</v>
      </c>
      <c r="Q9" s="29">
        <f t="shared" si="1"/>
        <v>2319418</v>
      </c>
    </row>
    <row r="10" spans="1:17" ht="13.5">
      <c r="A10" s="3" t="s">
        <v>27</v>
      </c>
      <c r="B10" s="2"/>
      <c r="C10" s="19">
        <v>19908</v>
      </c>
      <c r="D10" s="19">
        <v>19878</v>
      </c>
      <c r="E10" s="19">
        <v>19878</v>
      </c>
      <c r="F10" s="19">
        <v>19878</v>
      </c>
      <c r="G10" s="19">
        <v>19878</v>
      </c>
      <c r="H10" s="19">
        <v>19878</v>
      </c>
      <c r="I10" s="19">
        <v>19878</v>
      </c>
      <c r="J10" s="19">
        <v>19878</v>
      </c>
      <c r="K10" s="19">
        <v>19878</v>
      </c>
      <c r="L10" s="19">
        <v>19878</v>
      </c>
      <c r="M10" s="19">
        <v>19878</v>
      </c>
      <c r="N10" s="20">
        <v>19878</v>
      </c>
      <c r="O10" s="21">
        <v>238566</v>
      </c>
      <c r="P10" s="19">
        <v>257630</v>
      </c>
      <c r="Q10" s="22">
        <v>278218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145837</v>
      </c>
      <c r="D13" s="19">
        <v>145833</v>
      </c>
      <c r="E13" s="19">
        <v>145833</v>
      </c>
      <c r="F13" s="19">
        <v>145833</v>
      </c>
      <c r="G13" s="19">
        <v>145833</v>
      </c>
      <c r="H13" s="19">
        <v>145833</v>
      </c>
      <c r="I13" s="19">
        <v>145833</v>
      </c>
      <c r="J13" s="19">
        <v>145833</v>
      </c>
      <c r="K13" s="19">
        <v>145833</v>
      </c>
      <c r="L13" s="19">
        <v>145833</v>
      </c>
      <c r="M13" s="19">
        <v>145833</v>
      </c>
      <c r="N13" s="20">
        <v>145833</v>
      </c>
      <c r="O13" s="21">
        <v>1750000</v>
      </c>
      <c r="P13" s="19">
        <v>1890000</v>
      </c>
      <c r="Q13" s="22">
        <v>2041200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4225602</v>
      </c>
      <c r="D15" s="16">
        <f t="shared" si="2"/>
        <v>4225536</v>
      </c>
      <c r="E15" s="16">
        <f t="shared" si="2"/>
        <v>4225536</v>
      </c>
      <c r="F15" s="16">
        <f t="shared" si="2"/>
        <v>4225536</v>
      </c>
      <c r="G15" s="16">
        <f t="shared" si="2"/>
        <v>4225536</v>
      </c>
      <c r="H15" s="16">
        <f t="shared" si="2"/>
        <v>4225536</v>
      </c>
      <c r="I15" s="16">
        <f t="shared" si="2"/>
        <v>4225536</v>
      </c>
      <c r="J15" s="16">
        <f t="shared" si="2"/>
        <v>4225536</v>
      </c>
      <c r="K15" s="16">
        <f t="shared" si="2"/>
        <v>4225536</v>
      </c>
      <c r="L15" s="16">
        <f>SUM(L16:L18)</f>
        <v>4225536</v>
      </c>
      <c r="M15" s="16">
        <f>SUM(M16:M18)</f>
        <v>4225536</v>
      </c>
      <c r="N15" s="27">
        <f t="shared" si="2"/>
        <v>4225536</v>
      </c>
      <c r="O15" s="28">
        <f t="shared" si="2"/>
        <v>50706498</v>
      </c>
      <c r="P15" s="16">
        <f t="shared" si="2"/>
        <v>53523144</v>
      </c>
      <c r="Q15" s="29">
        <f t="shared" si="2"/>
        <v>57481934</v>
      </c>
    </row>
    <row r="16" spans="1:17" ht="13.5">
      <c r="A16" s="3" t="s">
        <v>33</v>
      </c>
      <c r="B16" s="2"/>
      <c r="C16" s="19">
        <v>4103506</v>
      </c>
      <c r="D16" s="19">
        <v>4103460</v>
      </c>
      <c r="E16" s="19">
        <v>4103460</v>
      </c>
      <c r="F16" s="19">
        <v>4103460</v>
      </c>
      <c r="G16" s="19">
        <v>4103460</v>
      </c>
      <c r="H16" s="19">
        <v>4103460</v>
      </c>
      <c r="I16" s="19">
        <v>4103460</v>
      </c>
      <c r="J16" s="19">
        <v>4103460</v>
      </c>
      <c r="K16" s="19">
        <v>4103460</v>
      </c>
      <c r="L16" s="19">
        <v>4103460</v>
      </c>
      <c r="M16" s="19">
        <v>4103460</v>
      </c>
      <c r="N16" s="20">
        <v>4103460</v>
      </c>
      <c r="O16" s="21">
        <v>49241566</v>
      </c>
      <c r="P16" s="19">
        <v>51948310</v>
      </c>
      <c r="Q16" s="22">
        <v>55788952</v>
      </c>
    </row>
    <row r="17" spans="1:17" ht="13.5">
      <c r="A17" s="3" t="s">
        <v>34</v>
      </c>
      <c r="B17" s="2"/>
      <c r="C17" s="19">
        <v>122096</v>
      </c>
      <c r="D17" s="19">
        <v>122076</v>
      </c>
      <c r="E17" s="19">
        <v>122076</v>
      </c>
      <c r="F17" s="19">
        <v>122076</v>
      </c>
      <c r="G17" s="19">
        <v>122076</v>
      </c>
      <c r="H17" s="19">
        <v>122076</v>
      </c>
      <c r="I17" s="19">
        <v>122076</v>
      </c>
      <c r="J17" s="19">
        <v>122076</v>
      </c>
      <c r="K17" s="19">
        <v>122076</v>
      </c>
      <c r="L17" s="19">
        <v>122076</v>
      </c>
      <c r="M17" s="19">
        <v>122076</v>
      </c>
      <c r="N17" s="20">
        <v>122076</v>
      </c>
      <c r="O17" s="21">
        <v>1464932</v>
      </c>
      <c r="P17" s="19">
        <v>1574834</v>
      </c>
      <c r="Q17" s="22">
        <v>1692982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27285436</v>
      </c>
      <c r="D19" s="16">
        <f t="shared" si="3"/>
        <v>24880254</v>
      </c>
      <c r="E19" s="16">
        <f t="shared" si="3"/>
        <v>24880254</v>
      </c>
      <c r="F19" s="16">
        <f t="shared" si="3"/>
        <v>27285254</v>
      </c>
      <c r="G19" s="16">
        <f t="shared" si="3"/>
        <v>24880254</v>
      </c>
      <c r="H19" s="16">
        <f t="shared" si="3"/>
        <v>24880254</v>
      </c>
      <c r="I19" s="16">
        <f t="shared" si="3"/>
        <v>27285254</v>
      </c>
      <c r="J19" s="16">
        <f t="shared" si="3"/>
        <v>24880254</v>
      </c>
      <c r="K19" s="16">
        <f t="shared" si="3"/>
        <v>24880254</v>
      </c>
      <c r="L19" s="16">
        <f>SUM(L20:L23)</f>
        <v>27285254</v>
      </c>
      <c r="M19" s="16">
        <f>SUM(M20:M23)</f>
        <v>24880254</v>
      </c>
      <c r="N19" s="27">
        <f t="shared" si="3"/>
        <v>24880254</v>
      </c>
      <c r="O19" s="28">
        <f t="shared" si="3"/>
        <v>308183230</v>
      </c>
      <c r="P19" s="16">
        <f t="shared" si="3"/>
        <v>331962017</v>
      </c>
      <c r="Q19" s="29">
        <f t="shared" si="3"/>
        <v>356894989</v>
      </c>
    </row>
    <row r="20" spans="1:17" ht="13.5">
      <c r="A20" s="3" t="s">
        <v>37</v>
      </c>
      <c r="B20" s="2"/>
      <c r="C20" s="19">
        <v>18593140</v>
      </c>
      <c r="D20" s="19">
        <v>16188040</v>
      </c>
      <c r="E20" s="19">
        <v>16188040</v>
      </c>
      <c r="F20" s="19">
        <v>18593040</v>
      </c>
      <c r="G20" s="19">
        <v>16188040</v>
      </c>
      <c r="H20" s="19">
        <v>16188040</v>
      </c>
      <c r="I20" s="19">
        <v>18593040</v>
      </c>
      <c r="J20" s="19">
        <v>16188040</v>
      </c>
      <c r="K20" s="19">
        <v>16188040</v>
      </c>
      <c r="L20" s="19">
        <v>18593040</v>
      </c>
      <c r="M20" s="19">
        <v>16188040</v>
      </c>
      <c r="N20" s="20">
        <v>16188040</v>
      </c>
      <c r="O20" s="21">
        <v>203876580</v>
      </c>
      <c r="P20" s="19">
        <v>220167084</v>
      </c>
      <c r="Q20" s="22">
        <v>232006698</v>
      </c>
    </row>
    <row r="21" spans="1:17" ht="13.5">
      <c r="A21" s="3" t="s">
        <v>38</v>
      </c>
      <c r="B21" s="2"/>
      <c r="C21" s="19">
        <v>5819155</v>
      </c>
      <c r="D21" s="19">
        <v>5819125</v>
      </c>
      <c r="E21" s="19">
        <v>5819125</v>
      </c>
      <c r="F21" s="19">
        <v>5819125</v>
      </c>
      <c r="G21" s="19">
        <v>5819125</v>
      </c>
      <c r="H21" s="19">
        <v>5819125</v>
      </c>
      <c r="I21" s="19">
        <v>5819125</v>
      </c>
      <c r="J21" s="19">
        <v>5819125</v>
      </c>
      <c r="K21" s="19">
        <v>5819125</v>
      </c>
      <c r="L21" s="19">
        <v>5819125</v>
      </c>
      <c r="M21" s="19">
        <v>5819125</v>
      </c>
      <c r="N21" s="20">
        <v>5819125</v>
      </c>
      <c r="O21" s="21">
        <v>69829530</v>
      </c>
      <c r="P21" s="19">
        <v>74372143</v>
      </c>
      <c r="Q21" s="22">
        <v>84280898</v>
      </c>
    </row>
    <row r="22" spans="1:17" ht="13.5">
      <c r="A22" s="3" t="s">
        <v>39</v>
      </c>
      <c r="B22" s="2"/>
      <c r="C22" s="23">
        <v>1325328</v>
      </c>
      <c r="D22" s="23">
        <v>1325309</v>
      </c>
      <c r="E22" s="23">
        <v>1325309</v>
      </c>
      <c r="F22" s="23">
        <v>1325309</v>
      </c>
      <c r="G22" s="23">
        <v>1325309</v>
      </c>
      <c r="H22" s="23">
        <v>1325309</v>
      </c>
      <c r="I22" s="23">
        <v>1325309</v>
      </c>
      <c r="J22" s="23">
        <v>1325309</v>
      </c>
      <c r="K22" s="23">
        <v>1325309</v>
      </c>
      <c r="L22" s="23">
        <v>1325309</v>
      </c>
      <c r="M22" s="23">
        <v>1325309</v>
      </c>
      <c r="N22" s="24">
        <v>1325309</v>
      </c>
      <c r="O22" s="25">
        <v>15903727</v>
      </c>
      <c r="P22" s="23">
        <v>17269774</v>
      </c>
      <c r="Q22" s="26">
        <v>18746747</v>
      </c>
    </row>
    <row r="23" spans="1:17" ht="13.5">
      <c r="A23" s="3" t="s">
        <v>40</v>
      </c>
      <c r="B23" s="2"/>
      <c r="C23" s="19">
        <v>1547813</v>
      </c>
      <c r="D23" s="19">
        <v>1547780</v>
      </c>
      <c r="E23" s="19">
        <v>1547780</v>
      </c>
      <c r="F23" s="19">
        <v>1547780</v>
      </c>
      <c r="G23" s="19">
        <v>1547780</v>
      </c>
      <c r="H23" s="19">
        <v>1547780</v>
      </c>
      <c r="I23" s="19">
        <v>1547780</v>
      </c>
      <c r="J23" s="19">
        <v>1547780</v>
      </c>
      <c r="K23" s="19">
        <v>1547780</v>
      </c>
      <c r="L23" s="19">
        <v>1547780</v>
      </c>
      <c r="M23" s="19">
        <v>1547780</v>
      </c>
      <c r="N23" s="20">
        <v>1547780</v>
      </c>
      <c r="O23" s="21">
        <v>18573393</v>
      </c>
      <c r="P23" s="19">
        <v>20153016</v>
      </c>
      <c r="Q23" s="22">
        <v>21860646</v>
      </c>
    </row>
    <row r="24" spans="1:17" ht="13.5">
      <c r="A24" s="1" t="s">
        <v>41</v>
      </c>
      <c r="B24" s="4"/>
      <c r="C24" s="16">
        <v>221554</v>
      </c>
      <c r="D24" s="16">
        <v>221526</v>
      </c>
      <c r="E24" s="16">
        <v>221526</v>
      </c>
      <c r="F24" s="16">
        <v>221526</v>
      </c>
      <c r="G24" s="16">
        <v>221526</v>
      </c>
      <c r="H24" s="16">
        <v>221526</v>
      </c>
      <c r="I24" s="16">
        <v>221526</v>
      </c>
      <c r="J24" s="16">
        <v>221526</v>
      </c>
      <c r="K24" s="16">
        <v>221526</v>
      </c>
      <c r="L24" s="16">
        <v>221526</v>
      </c>
      <c r="M24" s="16">
        <v>221526</v>
      </c>
      <c r="N24" s="27">
        <v>221526</v>
      </c>
      <c r="O24" s="28">
        <v>2658340</v>
      </c>
      <c r="P24" s="16">
        <v>3458471</v>
      </c>
      <c r="Q24" s="29">
        <v>2872806</v>
      </c>
    </row>
    <row r="25" spans="1:17" ht="13.5">
      <c r="A25" s="5" t="s">
        <v>42</v>
      </c>
      <c r="B25" s="6"/>
      <c r="C25" s="41">
        <f aca="true" t="shared" si="4" ref="C25:Q25">+C5+C9+C15+C19+C24</f>
        <v>54692873</v>
      </c>
      <c r="D25" s="41">
        <f t="shared" si="4"/>
        <v>52287454</v>
      </c>
      <c r="E25" s="41">
        <f t="shared" si="4"/>
        <v>52287454</v>
      </c>
      <c r="F25" s="41">
        <f t="shared" si="4"/>
        <v>54692454</v>
      </c>
      <c r="G25" s="41">
        <f t="shared" si="4"/>
        <v>52287454</v>
      </c>
      <c r="H25" s="41">
        <f t="shared" si="4"/>
        <v>52287454</v>
      </c>
      <c r="I25" s="41">
        <f t="shared" si="4"/>
        <v>54692454</v>
      </c>
      <c r="J25" s="41">
        <f t="shared" si="4"/>
        <v>52287454</v>
      </c>
      <c r="K25" s="41">
        <f t="shared" si="4"/>
        <v>52287454</v>
      </c>
      <c r="L25" s="41">
        <f>+L5+L9+L15+L19+L24</f>
        <v>54692454</v>
      </c>
      <c r="M25" s="41">
        <f>+M5+M9+M15+M19+M24</f>
        <v>52287454</v>
      </c>
      <c r="N25" s="42">
        <f t="shared" si="4"/>
        <v>52287454</v>
      </c>
      <c r="O25" s="43">
        <f t="shared" si="4"/>
        <v>637069867</v>
      </c>
      <c r="P25" s="41">
        <f t="shared" si="4"/>
        <v>686763328</v>
      </c>
      <c r="Q25" s="44">
        <f t="shared" si="4"/>
        <v>743139484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22996111</v>
      </c>
      <c r="D28" s="16">
        <f t="shared" si="5"/>
        <v>22738879</v>
      </c>
      <c r="E28" s="16">
        <f>SUM(E29:E31)</f>
        <v>22738879</v>
      </c>
      <c r="F28" s="16">
        <f>SUM(F29:F31)</f>
        <v>22738879</v>
      </c>
      <c r="G28" s="16">
        <f>SUM(G29:G31)</f>
        <v>22738879</v>
      </c>
      <c r="H28" s="16">
        <f>SUM(H29:H31)</f>
        <v>22738879</v>
      </c>
      <c r="I28" s="16">
        <f t="shared" si="5"/>
        <v>22994103</v>
      </c>
      <c r="J28" s="16">
        <f t="shared" si="5"/>
        <v>22738879</v>
      </c>
      <c r="K28" s="16">
        <f t="shared" si="5"/>
        <v>22738879</v>
      </c>
      <c r="L28" s="16">
        <f>SUM(L29:L31)</f>
        <v>22738879</v>
      </c>
      <c r="M28" s="16">
        <f>SUM(M29:M31)</f>
        <v>22738879</v>
      </c>
      <c r="N28" s="17">
        <f t="shared" si="5"/>
        <v>22738879</v>
      </c>
      <c r="O28" s="18">
        <f t="shared" si="5"/>
        <v>273379004</v>
      </c>
      <c r="P28" s="16">
        <f t="shared" si="5"/>
        <v>286566106</v>
      </c>
      <c r="Q28" s="17">
        <f t="shared" si="5"/>
        <v>305176941</v>
      </c>
    </row>
    <row r="29" spans="1:17" ht="13.5">
      <c r="A29" s="3" t="s">
        <v>23</v>
      </c>
      <c r="B29" s="2"/>
      <c r="C29" s="19">
        <v>9080689</v>
      </c>
      <c r="D29" s="19">
        <v>8824734</v>
      </c>
      <c r="E29" s="19">
        <v>8824734</v>
      </c>
      <c r="F29" s="19">
        <v>8824734</v>
      </c>
      <c r="G29" s="19">
        <v>8824734</v>
      </c>
      <c r="H29" s="19">
        <v>8824734</v>
      </c>
      <c r="I29" s="19">
        <v>9079958</v>
      </c>
      <c r="J29" s="19">
        <v>8824734</v>
      </c>
      <c r="K29" s="19">
        <v>8824734</v>
      </c>
      <c r="L29" s="19">
        <v>8824734</v>
      </c>
      <c r="M29" s="19">
        <v>8824734</v>
      </c>
      <c r="N29" s="20">
        <v>8824734</v>
      </c>
      <c r="O29" s="21">
        <v>106407987</v>
      </c>
      <c r="P29" s="19">
        <v>109986398</v>
      </c>
      <c r="Q29" s="22">
        <v>118326254</v>
      </c>
    </row>
    <row r="30" spans="1:17" ht="13.5">
      <c r="A30" s="3" t="s">
        <v>24</v>
      </c>
      <c r="B30" s="2"/>
      <c r="C30" s="23">
        <v>13915422</v>
      </c>
      <c r="D30" s="23">
        <v>13914145</v>
      </c>
      <c r="E30" s="23">
        <v>13914145</v>
      </c>
      <c r="F30" s="23">
        <v>13914145</v>
      </c>
      <c r="G30" s="23">
        <v>13914145</v>
      </c>
      <c r="H30" s="23">
        <v>13914145</v>
      </c>
      <c r="I30" s="23">
        <v>13914145</v>
      </c>
      <c r="J30" s="23">
        <v>13914145</v>
      </c>
      <c r="K30" s="23">
        <v>13914145</v>
      </c>
      <c r="L30" s="23">
        <v>13914145</v>
      </c>
      <c r="M30" s="23">
        <v>13914145</v>
      </c>
      <c r="N30" s="24">
        <v>13914145</v>
      </c>
      <c r="O30" s="25">
        <v>166971017</v>
      </c>
      <c r="P30" s="23">
        <v>176579708</v>
      </c>
      <c r="Q30" s="26">
        <v>186850687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5495513</v>
      </c>
      <c r="D32" s="16">
        <f t="shared" si="6"/>
        <v>5494693</v>
      </c>
      <c r="E32" s="16">
        <f>SUM(E33:E37)</f>
        <v>5494693</v>
      </c>
      <c r="F32" s="16">
        <f>SUM(F33:F37)</f>
        <v>5494693</v>
      </c>
      <c r="G32" s="16">
        <f>SUM(G33:G37)</f>
        <v>5494693</v>
      </c>
      <c r="H32" s="16">
        <f>SUM(H33:H37)</f>
        <v>5494693</v>
      </c>
      <c r="I32" s="16">
        <f t="shared" si="6"/>
        <v>5494693</v>
      </c>
      <c r="J32" s="16">
        <f t="shared" si="6"/>
        <v>5494693</v>
      </c>
      <c r="K32" s="16">
        <f t="shared" si="6"/>
        <v>5494693</v>
      </c>
      <c r="L32" s="16">
        <f>SUM(L33:L37)</f>
        <v>5494693</v>
      </c>
      <c r="M32" s="16">
        <f>SUM(M33:M37)</f>
        <v>5494693</v>
      </c>
      <c r="N32" s="27">
        <f t="shared" si="6"/>
        <v>5494693</v>
      </c>
      <c r="O32" s="28">
        <f t="shared" si="6"/>
        <v>65937136</v>
      </c>
      <c r="P32" s="16">
        <f t="shared" si="6"/>
        <v>69103843</v>
      </c>
      <c r="Q32" s="29">
        <f t="shared" si="6"/>
        <v>78239787</v>
      </c>
    </row>
    <row r="33" spans="1:17" ht="13.5">
      <c r="A33" s="3" t="s">
        <v>27</v>
      </c>
      <c r="B33" s="2"/>
      <c r="C33" s="19">
        <v>2906402</v>
      </c>
      <c r="D33" s="19">
        <v>2905935</v>
      </c>
      <c r="E33" s="19">
        <v>2905935</v>
      </c>
      <c r="F33" s="19">
        <v>2905935</v>
      </c>
      <c r="G33" s="19">
        <v>2905935</v>
      </c>
      <c r="H33" s="19">
        <v>2905935</v>
      </c>
      <c r="I33" s="19">
        <v>2905935</v>
      </c>
      <c r="J33" s="19">
        <v>2905935</v>
      </c>
      <c r="K33" s="19">
        <v>2905935</v>
      </c>
      <c r="L33" s="19">
        <v>2905935</v>
      </c>
      <c r="M33" s="19">
        <v>2905935</v>
      </c>
      <c r="N33" s="20">
        <v>2905935</v>
      </c>
      <c r="O33" s="21">
        <v>34871687</v>
      </c>
      <c r="P33" s="19">
        <v>36634547</v>
      </c>
      <c r="Q33" s="22">
        <v>38453434</v>
      </c>
    </row>
    <row r="34" spans="1:17" ht="13.5">
      <c r="A34" s="3" t="s">
        <v>28</v>
      </c>
      <c r="B34" s="2"/>
      <c r="C34" s="19">
        <v>506957</v>
      </c>
      <c r="D34" s="19">
        <v>506733</v>
      </c>
      <c r="E34" s="19">
        <v>506733</v>
      </c>
      <c r="F34" s="19">
        <v>506733</v>
      </c>
      <c r="G34" s="19">
        <v>506733</v>
      </c>
      <c r="H34" s="19">
        <v>506733</v>
      </c>
      <c r="I34" s="19">
        <v>506733</v>
      </c>
      <c r="J34" s="19">
        <v>506733</v>
      </c>
      <c r="K34" s="19">
        <v>506733</v>
      </c>
      <c r="L34" s="19">
        <v>506733</v>
      </c>
      <c r="M34" s="19">
        <v>506733</v>
      </c>
      <c r="N34" s="20">
        <v>506733</v>
      </c>
      <c r="O34" s="21">
        <v>6081020</v>
      </c>
      <c r="P34" s="19">
        <v>6195944</v>
      </c>
      <c r="Q34" s="22">
        <v>9990688</v>
      </c>
    </row>
    <row r="35" spans="1:17" ht="13.5">
      <c r="A35" s="3" t="s">
        <v>29</v>
      </c>
      <c r="B35" s="2"/>
      <c r="C35" s="19">
        <v>1676004</v>
      </c>
      <c r="D35" s="19">
        <v>1675922</v>
      </c>
      <c r="E35" s="19">
        <v>1675922</v>
      </c>
      <c r="F35" s="19">
        <v>1675922</v>
      </c>
      <c r="G35" s="19">
        <v>1675922</v>
      </c>
      <c r="H35" s="19">
        <v>1675922</v>
      </c>
      <c r="I35" s="19">
        <v>1675922</v>
      </c>
      <c r="J35" s="19">
        <v>1675922</v>
      </c>
      <c r="K35" s="19">
        <v>1675922</v>
      </c>
      <c r="L35" s="19">
        <v>1675922</v>
      </c>
      <c r="M35" s="19">
        <v>1675922</v>
      </c>
      <c r="N35" s="20">
        <v>1675922</v>
      </c>
      <c r="O35" s="21">
        <v>20111146</v>
      </c>
      <c r="P35" s="19">
        <v>21230738</v>
      </c>
      <c r="Q35" s="22">
        <v>24575921</v>
      </c>
    </row>
    <row r="36" spans="1:17" ht="13.5">
      <c r="A36" s="3" t="s">
        <v>30</v>
      </c>
      <c r="B36" s="2"/>
      <c r="C36" s="19">
        <v>368650</v>
      </c>
      <c r="D36" s="19">
        <v>368603</v>
      </c>
      <c r="E36" s="19">
        <v>368603</v>
      </c>
      <c r="F36" s="19">
        <v>368603</v>
      </c>
      <c r="G36" s="19">
        <v>368603</v>
      </c>
      <c r="H36" s="19">
        <v>368603</v>
      </c>
      <c r="I36" s="19">
        <v>368603</v>
      </c>
      <c r="J36" s="19">
        <v>368603</v>
      </c>
      <c r="K36" s="19">
        <v>368603</v>
      </c>
      <c r="L36" s="19">
        <v>368603</v>
      </c>
      <c r="M36" s="19">
        <v>368603</v>
      </c>
      <c r="N36" s="20">
        <v>368603</v>
      </c>
      <c r="O36" s="21">
        <v>4423283</v>
      </c>
      <c r="P36" s="19">
        <v>4558864</v>
      </c>
      <c r="Q36" s="22">
        <v>4699713</v>
      </c>
    </row>
    <row r="37" spans="1:17" ht="13.5">
      <c r="A37" s="3" t="s">
        <v>31</v>
      </c>
      <c r="B37" s="2"/>
      <c r="C37" s="23">
        <v>37500</v>
      </c>
      <c r="D37" s="23">
        <v>37500</v>
      </c>
      <c r="E37" s="23">
        <v>37500</v>
      </c>
      <c r="F37" s="23">
        <v>37500</v>
      </c>
      <c r="G37" s="23">
        <v>37500</v>
      </c>
      <c r="H37" s="23">
        <v>37500</v>
      </c>
      <c r="I37" s="23">
        <v>37500</v>
      </c>
      <c r="J37" s="23">
        <v>37500</v>
      </c>
      <c r="K37" s="23">
        <v>37500</v>
      </c>
      <c r="L37" s="23">
        <v>37500</v>
      </c>
      <c r="M37" s="23">
        <v>37500</v>
      </c>
      <c r="N37" s="24">
        <v>37500</v>
      </c>
      <c r="O37" s="25">
        <v>450000</v>
      </c>
      <c r="P37" s="23">
        <v>483750</v>
      </c>
      <c r="Q37" s="26">
        <v>520031</v>
      </c>
    </row>
    <row r="38" spans="1:17" ht="13.5">
      <c r="A38" s="1" t="s">
        <v>32</v>
      </c>
      <c r="B38" s="4"/>
      <c r="C38" s="16">
        <f aca="true" t="shared" si="7" ref="C38:Q38">SUM(C39:C41)</f>
        <v>6241146</v>
      </c>
      <c r="D38" s="16">
        <f t="shared" si="7"/>
        <v>6240433</v>
      </c>
      <c r="E38" s="16">
        <f>SUM(E39:E41)</f>
        <v>6240433</v>
      </c>
      <c r="F38" s="16">
        <f>SUM(F39:F41)</f>
        <v>6240433</v>
      </c>
      <c r="G38" s="16">
        <f>SUM(G39:G41)</f>
        <v>6240433</v>
      </c>
      <c r="H38" s="16">
        <f>SUM(H39:H41)</f>
        <v>6240433</v>
      </c>
      <c r="I38" s="16">
        <f t="shared" si="7"/>
        <v>6240433</v>
      </c>
      <c r="J38" s="16">
        <f t="shared" si="7"/>
        <v>6240433</v>
      </c>
      <c r="K38" s="16">
        <f t="shared" si="7"/>
        <v>6240433</v>
      </c>
      <c r="L38" s="16">
        <f>SUM(L39:L41)</f>
        <v>6240433</v>
      </c>
      <c r="M38" s="16">
        <f>SUM(M39:M41)</f>
        <v>6240433</v>
      </c>
      <c r="N38" s="27">
        <f t="shared" si="7"/>
        <v>6240433</v>
      </c>
      <c r="O38" s="28">
        <f t="shared" si="7"/>
        <v>74885909</v>
      </c>
      <c r="P38" s="16">
        <f t="shared" si="7"/>
        <v>79165708</v>
      </c>
      <c r="Q38" s="29">
        <f t="shared" si="7"/>
        <v>84805503</v>
      </c>
    </row>
    <row r="39" spans="1:17" ht="13.5">
      <c r="A39" s="3" t="s">
        <v>33</v>
      </c>
      <c r="B39" s="2"/>
      <c r="C39" s="19">
        <v>5358091</v>
      </c>
      <c r="D39" s="19">
        <v>5357477</v>
      </c>
      <c r="E39" s="19">
        <v>5357477</v>
      </c>
      <c r="F39" s="19">
        <v>5357477</v>
      </c>
      <c r="G39" s="19">
        <v>5357477</v>
      </c>
      <c r="H39" s="19">
        <v>5357477</v>
      </c>
      <c r="I39" s="19">
        <v>5357477</v>
      </c>
      <c r="J39" s="19">
        <v>5357477</v>
      </c>
      <c r="K39" s="19">
        <v>5357477</v>
      </c>
      <c r="L39" s="19">
        <v>5357477</v>
      </c>
      <c r="M39" s="19">
        <v>5357477</v>
      </c>
      <c r="N39" s="20">
        <v>5357477</v>
      </c>
      <c r="O39" s="21">
        <v>64290338</v>
      </c>
      <c r="P39" s="19">
        <v>68644047</v>
      </c>
      <c r="Q39" s="22">
        <v>73369055</v>
      </c>
    </row>
    <row r="40" spans="1:17" ht="13.5">
      <c r="A40" s="3" t="s">
        <v>34</v>
      </c>
      <c r="B40" s="2"/>
      <c r="C40" s="19">
        <v>862218</v>
      </c>
      <c r="D40" s="19">
        <v>862123</v>
      </c>
      <c r="E40" s="19">
        <v>862123</v>
      </c>
      <c r="F40" s="19">
        <v>862123</v>
      </c>
      <c r="G40" s="19">
        <v>862123</v>
      </c>
      <c r="H40" s="19">
        <v>862123</v>
      </c>
      <c r="I40" s="19">
        <v>862123</v>
      </c>
      <c r="J40" s="19">
        <v>862123</v>
      </c>
      <c r="K40" s="19">
        <v>862123</v>
      </c>
      <c r="L40" s="19">
        <v>862123</v>
      </c>
      <c r="M40" s="19">
        <v>862123</v>
      </c>
      <c r="N40" s="20">
        <v>862123</v>
      </c>
      <c r="O40" s="21">
        <v>10345571</v>
      </c>
      <c r="P40" s="19">
        <v>10252911</v>
      </c>
      <c r="Q40" s="22">
        <v>11147542</v>
      </c>
    </row>
    <row r="41" spans="1:17" ht="13.5">
      <c r="A41" s="3" t="s">
        <v>35</v>
      </c>
      <c r="B41" s="2"/>
      <c r="C41" s="19">
        <v>20837</v>
      </c>
      <c r="D41" s="19">
        <v>20833</v>
      </c>
      <c r="E41" s="19">
        <v>20833</v>
      </c>
      <c r="F41" s="19">
        <v>20833</v>
      </c>
      <c r="G41" s="19">
        <v>20833</v>
      </c>
      <c r="H41" s="19">
        <v>20833</v>
      </c>
      <c r="I41" s="19">
        <v>20833</v>
      </c>
      <c r="J41" s="19">
        <v>20833</v>
      </c>
      <c r="K41" s="19">
        <v>20833</v>
      </c>
      <c r="L41" s="19">
        <v>20833</v>
      </c>
      <c r="M41" s="19">
        <v>20833</v>
      </c>
      <c r="N41" s="20">
        <v>20833</v>
      </c>
      <c r="O41" s="21">
        <v>250000</v>
      </c>
      <c r="P41" s="19">
        <v>268750</v>
      </c>
      <c r="Q41" s="22">
        <v>288906</v>
      </c>
    </row>
    <row r="42" spans="1:17" ht="13.5">
      <c r="A42" s="1" t="s">
        <v>36</v>
      </c>
      <c r="B42" s="4"/>
      <c r="C42" s="16">
        <f aca="true" t="shared" si="8" ref="C42:Q42">SUM(C43:C46)</f>
        <v>21900400</v>
      </c>
      <c r="D42" s="16">
        <f t="shared" si="8"/>
        <v>21900038</v>
      </c>
      <c r="E42" s="16">
        <f>SUM(E43:E46)</f>
        <v>21900038</v>
      </c>
      <c r="F42" s="16">
        <f>SUM(F43:F46)</f>
        <v>21900038</v>
      </c>
      <c r="G42" s="16">
        <f>SUM(G43:G46)</f>
        <v>21900038</v>
      </c>
      <c r="H42" s="16">
        <f>SUM(H43:H46)</f>
        <v>21900038</v>
      </c>
      <c r="I42" s="16">
        <f t="shared" si="8"/>
        <v>21900038</v>
      </c>
      <c r="J42" s="16">
        <f t="shared" si="8"/>
        <v>21900038</v>
      </c>
      <c r="K42" s="16">
        <f t="shared" si="8"/>
        <v>21900038</v>
      </c>
      <c r="L42" s="16">
        <f>SUM(L43:L46)</f>
        <v>21900038</v>
      </c>
      <c r="M42" s="16">
        <f>SUM(M43:M46)</f>
        <v>21900038</v>
      </c>
      <c r="N42" s="27">
        <f t="shared" si="8"/>
        <v>21900038</v>
      </c>
      <c r="O42" s="28">
        <f t="shared" si="8"/>
        <v>262800818</v>
      </c>
      <c r="P42" s="16">
        <f t="shared" si="8"/>
        <v>280011392</v>
      </c>
      <c r="Q42" s="29">
        <f t="shared" si="8"/>
        <v>291982112</v>
      </c>
    </row>
    <row r="43" spans="1:17" ht="13.5">
      <c r="A43" s="3" t="s">
        <v>37</v>
      </c>
      <c r="B43" s="2"/>
      <c r="C43" s="19">
        <v>17718652</v>
      </c>
      <c r="D43" s="19">
        <v>17718550</v>
      </c>
      <c r="E43" s="19">
        <v>17718550</v>
      </c>
      <c r="F43" s="19">
        <v>17718550</v>
      </c>
      <c r="G43" s="19">
        <v>17718550</v>
      </c>
      <c r="H43" s="19">
        <v>17718550</v>
      </c>
      <c r="I43" s="19">
        <v>17718550</v>
      </c>
      <c r="J43" s="19">
        <v>17718550</v>
      </c>
      <c r="K43" s="19">
        <v>17718550</v>
      </c>
      <c r="L43" s="19">
        <v>17718550</v>
      </c>
      <c r="M43" s="19">
        <v>17718550</v>
      </c>
      <c r="N43" s="20">
        <v>17718550</v>
      </c>
      <c r="O43" s="21">
        <v>212622702</v>
      </c>
      <c r="P43" s="19">
        <v>227835016</v>
      </c>
      <c r="Q43" s="22">
        <v>244169899</v>
      </c>
    </row>
    <row r="44" spans="1:17" ht="13.5">
      <c r="A44" s="3" t="s">
        <v>38</v>
      </c>
      <c r="B44" s="2"/>
      <c r="C44" s="19">
        <v>2319212</v>
      </c>
      <c r="D44" s="19">
        <v>2319128</v>
      </c>
      <c r="E44" s="19">
        <v>2319128</v>
      </c>
      <c r="F44" s="19">
        <v>2319128</v>
      </c>
      <c r="G44" s="19">
        <v>2319128</v>
      </c>
      <c r="H44" s="19">
        <v>2319128</v>
      </c>
      <c r="I44" s="19">
        <v>2319128</v>
      </c>
      <c r="J44" s="19">
        <v>2319128</v>
      </c>
      <c r="K44" s="19">
        <v>2319128</v>
      </c>
      <c r="L44" s="19">
        <v>2319128</v>
      </c>
      <c r="M44" s="19">
        <v>2319128</v>
      </c>
      <c r="N44" s="20">
        <v>2319128</v>
      </c>
      <c r="O44" s="21">
        <v>27829620</v>
      </c>
      <c r="P44" s="19">
        <v>28700360</v>
      </c>
      <c r="Q44" s="22">
        <v>29605992</v>
      </c>
    </row>
    <row r="45" spans="1:17" ht="13.5">
      <c r="A45" s="3" t="s">
        <v>39</v>
      </c>
      <c r="B45" s="2"/>
      <c r="C45" s="23">
        <v>136827</v>
      </c>
      <c r="D45" s="23">
        <v>136793</v>
      </c>
      <c r="E45" s="23">
        <v>136793</v>
      </c>
      <c r="F45" s="23">
        <v>136793</v>
      </c>
      <c r="G45" s="23">
        <v>136793</v>
      </c>
      <c r="H45" s="23">
        <v>136793</v>
      </c>
      <c r="I45" s="23">
        <v>136793</v>
      </c>
      <c r="J45" s="23">
        <v>136793</v>
      </c>
      <c r="K45" s="23">
        <v>136793</v>
      </c>
      <c r="L45" s="23">
        <v>136793</v>
      </c>
      <c r="M45" s="23">
        <v>136793</v>
      </c>
      <c r="N45" s="24">
        <v>136793</v>
      </c>
      <c r="O45" s="25">
        <v>1641550</v>
      </c>
      <c r="P45" s="23">
        <v>1732588</v>
      </c>
      <c r="Q45" s="26">
        <v>1829661</v>
      </c>
    </row>
    <row r="46" spans="1:17" ht="13.5">
      <c r="A46" s="3" t="s">
        <v>40</v>
      </c>
      <c r="B46" s="2"/>
      <c r="C46" s="19">
        <v>1725709</v>
      </c>
      <c r="D46" s="19">
        <v>1725567</v>
      </c>
      <c r="E46" s="19">
        <v>1725567</v>
      </c>
      <c r="F46" s="19">
        <v>1725567</v>
      </c>
      <c r="G46" s="19">
        <v>1725567</v>
      </c>
      <c r="H46" s="19">
        <v>1725567</v>
      </c>
      <c r="I46" s="19">
        <v>1725567</v>
      </c>
      <c r="J46" s="19">
        <v>1725567</v>
      </c>
      <c r="K46" s="19">
        <v>1725567</v>
      </c>
      <c r="L46" s="19">
        <v>1725567</v>
      </c>
      <c r="M46" s="19">
        <v>1725567</v>
      </c>
      <c r="N46" s="20">
        <v>1725567</v>
      </c>
      <c r="O46" s="21">
        <v>20706946</v>
      </c>
      <c r="P46" s="19">
        <v>21743428</v>
      </c>
      <c r="Q46" s="22">
        <v>16376560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56633170</v>
      </c>
      <c r="D48" s="41">
        <f t="shared" si="9"/>
        <v>56374043</v>
      </c>
      <c r="E48" s="41">
        <f>+E28+E32+E38+E42+E47</f>
        <v>56374043</v>
      </c>
      <c r="F48" s="41">
        <f>+F28+F32+F38+F42+F47</f>
        <v>56374043</v>
      </c>
      <c r="G48" s="41">
        <f>+G28+G32+G38+G42+G47</f>
        <v>56374043</v>
      </c>
      <c r="H48" s="41">
        <f>+H28+H32+H38+H42+H47</f>
        <v>56374043</v>
      </c>
      <c r="I48" s="41">
        <f t="shared" si="9"/>
        <v>56629267</v>
      </c>
      <c r="J48" s="41">
        <f t="shared" si="9"/>
        <v>56374043</v>
      </c>
      <c r="K48" s="41">
        <f t="shared" si="9"/>
        <v>56374043</v>
      </c>
      <c r="L48" s="41">
        <f>+L28+L32+L38+L42+L47</f>
        <v>56374043</v>
      </c>
      <c r="M48" s="41">
        <f>+M28+M32+M38+M42+M47</f>
        <v>56374043</v>
      </c>
      <c r="N48" s="42">
        <f t="shared" si="9"/>
        <v>56374043</v>
      </c>
      <c r="O48" s="43">
        <f t="shared" si="9"/>
        <v>677002867</v>
      </c>
      <c r="P48" s="41">
        <f t="shared" si="9"/>
        <v>714847049</v>
      </c>
      <c r="Q48" s="44">
        <f t="shared" si="9"/>
        <v>760204343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-1940297</v>
      </c>
      <c r="D49" s="45">
        <f t="shared" si="10"/>
        <v>-4086589</v>
      </c>
      <c r="E49" s="45">
        <f t="shared" si="10"/>
        <v>-4086589</v>
      </c>
      <c r="F49" s="45">
        <f t="shared" si="10"/>
        <v>-1681589</v>
      </c>
      <c r="G49" s="45">
        <f t="shared" si="10"/>
        <v>-4086589</v>
      </c>
      <c r="H49" s="45">
        <f t="shared" si="10"/>
        <v>-4086589</v>
      </c>
      <c r="I49" s="45">
        <f t="shared" si="10"/>
        <v>-1936813</v>
      </c>
      <c r="J49" s="45">
        <f t="shared" si="10"/>
        <v>-4086589</v>
      </c>
      <c r="K49" s="45">
        <f t="shared" si="10"/>
        <v>-4086589</v>
      </c>
      <c r="L49" s="45">
        <f>+L25-L48</f>
        <v>-1681589</v>
      </c>
      <c r="M49" s="45">
        <f>+M25-M48</f>
        <v>-4086589</v>
      </c>
      <c r="N49" s="46">
        <f t="shared" si="10"/>
        <v>-4086589</v>
      </c>
      <c r="O49" s="47">
        <f t="shared" si="10"/>
        <v>-39933000</v>
      </c>
      <c r="P49" s="45">
        <f t="shared" si="10"/>
        <v>-28083721</v>
      </c>
      <c r="Q49" s="48">
        <f t="shared" si="10"/>
        <v>-17064859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32068063</v>
      </c>
      <c r="D5" s="16">
        <f t="shared" si="0"/>
        <v>32068063</v>
      </c>
      <c r="E5" s="16">
        <f t="shared" si="0"/>
        <v>32068063</v>
      </c>
      <c r="F5" s="16">
        <f t="shared" si="0"/>
        <v>32068063</v>
      </c>
      <c r="G5" s="16">
        <f t="shared" si="0"/>
        <v>32068063</v>
      </c>
      <c r="H5" s="16">
        <f t="shared" si="0"/>
        <v>32068063</v>
      </c>
      <c r="I5" s="16">
        <f t="shared" si="0"/>
        <v>32068063</v>
      </c>
      <c r="J5" s="16">
        <f t="shared" si="0"/>
        <v>32068063</v>
      </c>
      <c r="K5" s="16">
        <f t="shared" si="0"/>
        <v>32068063</v>
      </c>
      <c r="L5" s="16">
        <f>SUM(L6:L8)</f>
        <v>32068063</v>
      </c>
      <c r="M5" s="16">
        <f>SUM(M6:M8)</f>
        <v>32068063</v>
      </c>
      <c r="N5" s="17">
        <f t="shared" si="0"/>
        <v>32068302</v>
      </c>
      <c r="O5" s="18">
        <f t="shared" si="0"/>
        <v>384816995</v>
      </c>
      <c r="P5" s="16">
        <f t="shared" si="0"/>
        <v>402242331</v>
      </c>
      <c r="Q5" s="17">
        <f t="shared" si="0"/>
        <v>432336719</v>
      </c>
    </row>
    <row r="6" spans="1:17" ht="13.5">
      <c r="A6" s="3" t="s">
        <v>23</v>
      </c>
      <c r="B6" s="2"/>
      <c r="C6" s="19">
        <v>531166</v>
      </c>
      <c r="D6" s="19">
        <v>531166</v>
      </c>
      <c r="E6" s="19">
        <v>531166</v>
      </c>
      <c r="F6" s="19">
        <v>531166</v>
      </c>
      <c r="G6" s="19">
        <v>531166</v>
      </c>
      <c r="H6" s="19">
        <v>531166</v>
      </c>
      <c r="I6" s="19">
        <v>531166</v>
      </c>
      <c r="J6" s="19">
        <v>531166</v>
      </c>
      <c r="K6" s="19">
        <v>531166</v>
      </c>
      <c r="L6" s="19">
        <v>531166</v>
      </c>
      <c r="M6" s="19">
        <v>531166</v>
      </c>
      <c r="N6" s="20">
        <v>531174</v>
      </c>
      <c r="O6" s="21">
        <v>6374000</v>
      </c>
      <c r="P6" s="19"/>
      <c r="Q6" s="22"/>
    </row>
    <row r="7" spans="1:17" ht="13.5">
      <c r="A7" s="3" t="s">
        <v>24</v>
      </c>
      <c r="B7" s="2"/>
      <c r="C7" s="23">
        <v>31536897</v>
      </c>
      <c r="D7" s="23">
        <v>31536897</v>
      </c>
      <c r="E7" s="23">
        <v>31536897</v>
      </c>
      <c r="F7" s="23">
        <v>31536897</v>
      </c>
      <c r="G7" s="23">
        <v>31536897</v>
      </c>
      <c r="H7" s="23">
        <v>31536897</v>
      </c>
      <c r="I7" s="23">
        <v>31536897</v>
      </c>
      <c r="J7" s="23">
        <v>31536897</v>
      </c>
      <c r="K7" s="23">
        <v>31536897</v>
      </c>
      <c r="L7" s="23">
        <v>31536897</v>
      </c>
      <c r="M7" s="23">
        <v>31536897</v>
      </c>
      <c r="N7" s="24">
        <v>31537128</v>
      </c>
      <c r="O7" s="25">
        <v>378442995</v>
      </c>
      <c r="P7" s="23">
        <v>402242331</v>
      </c>
      <c r="Q7" s="26">
        <v>432336719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3342718</v>
      </c>
      <c r="D9" s="16">
        <f t="shared" si="1"/>
        <v>3342718</v>
      </c>
      <c r="E9" s="16">
        <f t="shared" si="1"/>
        <v>3342718</v>
      </c>
      <c r="F9" s="16">
        <f t="shared" si="1"/>
        <v>3342718</v>
      </c>
      <c r="G9" s="16">
        <f t="shared" si="1"/>
        <v>3342718</v>
      </c>
      <c r="H9" s="16">
        <f t="shared" si="1"/>
        <v>3342718</v>
      </c>
      <c r="I9" s="16">
        <f t="shared" si="1"/>
        <v>3342718</v>
      </c>
      <c r="J9" s="16">
        <f t="shared" si="1"/>
        <v>3342718</v>
      </c>
      <c r="K9" s="16">
        <f t="shared" si="1"/>
        <v>3342718</v>
      </c>
      <c r="L9" s="16">
        <f>SUM(L10:L14)</f>
        <v>3342718</v>
      </c>
      <c r="M9" s="16">
        <f>SUM(M10:M14)</f>
        <v>3342718</v>
      </c>
      <c r="N9" s="27">
        <f t="shared" si="1"/>
        <v>3342787</v>
      </c>
      <c r="O9" s="28">
        <f t="shared" si="1"/>
        <v>40112685</v>
      </c>
      <c r="P9" s="16">
        <f t="shared" si="1"/>
        <v>43321699</v>
      </c>
      <c r="Q9" s="29">
        <f t="shared" si="1"/>
        <v>46787437</v>
      </c>
    </row>
    <row r="10" spans="1:17" ht="13.5">
      <c r="A10" s="3" t="s">
        <v>27</v>
      </c>
      <c r="B10" s="2"/>
      <c r="C10" s="19">
        <v>792829</v>
      </c>
      <c r="D10" s="19">
        <v>792829</v>
      </c>
      <c r="E10" s="19">
        <v>792829</v>
      </c>
      <c r="F10" s="19">
        <v>792829</v>
      </c>
      <c r="G10" s="19">
        <v>792829</v>
      </c>
      <c r="H10" s="19">
        <v>792829</v>
      </c>
      <c r="I10" s="19">
        <v>792829</v>
      </c>
      <c r="J10" s="19">
        <v>792829</v>
      </c>
      <c r="K10" s="19">
        <v>792829</v>
      </c>
      <c r="L10" s="19">
        <v>792829</v>
      </c>
      <c r="M10" s="19">
        <v>792829</v>
      </c>
      <c r="N10" s="20">
        <v>792879</v>
      </c>
      <c r="O10" s="21">
        <v>9513998</v>
      </c>
      <c r="P10" s="19">
        <v>10275117</v>
      </c>
      <c r="Q10" s="22">
        <v>11097128</v>
      </c>
    </row>
    <row r="11" spans="1:17" ht="13.5">
      <c r="A11" s="3" t="s">
        <v>28</v>
      </c>
      <c r="B11" s="2"/>
      <c r="C11" s="19">
        <v>731</v>
      </c>
      <c r="D11" s="19">
        <v>731</v>
      </c>
      <c r="E11" s="19">
        <v>731</v>
      </c>
      <c r="F11" s="19">
        <v>731</v>
      </c>
      <c r="G11" s="19">
        <v>731</v>
      </c>
      <c r="H11" s="19">
        <v>731</v>
      </c>
      <c r="I11" s="19">
        <v>731</v>
      </c>
      <c r="J11" s="19">
        <v>731</v>
      </c>
      <c r="K11" s="19">
        <v>731</v>
      </c>
      <c r="L11" s="19">
        <v>731</v>
      </c>
      <c r="M11" s="19">
        <v>731</v>
      </c>
      <c r="N11" s="20">
        <v>741</v>
      </c>
      <c r="O11" s="21">
        <v>8782</v>
      </c>
      <c r="P11" s="19">
        <v>9485</v>
      </c>
      <c r="Q11" s="22">
        <v>10244</v>
      </c>
    </row>
    <row r="12" spans="1:17" ht="13.5">
      <c r="A12" s="3" t="s">
        <v>29</v>
      </c>
      <c r="B12" s="2"/>
      <c r="C12" s="19">
        <v>2549158</v>
      </c>
      <c r="D12" s="19">
        <v>2549158</v>
      </c>
      <c r="E12" s="19">
        <v>2549158</v>
      </c>
      <c r="F12" s="19">
        <v>2549158</v>
      </c>
      <c r="G12" s="19">
        <v>2549158</v>
      </c>
      <c r="H12" s="19">
        <v>2549158</v>
      </c>
      <c r="I12" s="19">
        <v>2549158</v>
      </c>
      <c r="J12" s="19">
        <v>2549158</v>
      </c>
      <c r="K12" s="19">
        <v>2549158</v>
      </c>
      <c r="L12" s="19">
        <v>2549158</v>
      </c>
      <c r="M12" s="19">
        <v>2549158</v>
      </c>
      <c r="N12" s="20">
        <v>2549167</v>
      </c>
      <c r="O12" s="21">
        <v>30589905</v>
      </c>
      <c r="P12" s="19">
        <v>33037097</v>
      </c>
      <c r="Q12" s="22">
        <v>35680065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850796</v>
      </c>
      <c r="D15" s="16">
        <f t="shared" si="2"/>
        <v>850796</v>
      </c>
      <c r="E15" s="16">
        <f t="shared" si="2"/>
        <v>850796</v>
      </c>
      <c r="F15" s="16">
        <f t="shared" si="2"/>
        <v>850796</v>
      </c>
      <c r="G15" s="16">
        <f t="shared" si="2"/>
        <v>850796</v>
      </c>
      <c r="H15" s="16">
        <f t="shared" si="2"/>
        <v>850796</v>
      </c>
      <c r="I15" s="16">
        <f t="shared" si="2"/>
        <v>850796</v>
      </c>
      <c r="J15" s="16">
        <f t="shared" si="2"/>
        <v>850796</v>
      </c>
      <c r="K15" s="16">
        <f t="shared" si="2"/>
        <v>850796</v>
      </c>
      <c r="L15" s="16">
        <f>SUM(L16:L18)</f>
        <v>850796</v>
      </c>
      <c r="M15" s="16">
        <f>SUM(M16:M18)</f>
        <v>850796</v>
      </c>
      <c r="N15" s="27">
        <f t="shared" si="2"/>
        <v>850853</v>
      </c>
      <c r="O15" s="28">
        <f t="shared" si="2"/>
        <v>10209609</v>
      </c>
      <c r="P15" s="16">
        <f t="shared" si="2"/>
        <v>10837456</v>
      </c>
      <c r="Q15" s="29">
        <f t="shared" si="2"/>
        <v>11706069</v>
      </c>
    </row>
    <row r="16" spans="1:17" ht="13.5">
      <c r="A16" s="3" t="s">
        <v>33</v>
      </c>
      <c r="B16" s="2"/>
      <c r="C16" s="19">
        <v>839893</v>
      </c>
      <c r="D16" s="19">
        <v>839893</v>
      </c>
      <c r="E16" s="19">
        <v>839893</v>
      </c>
      <c r="F16" s="19">
        <v>839893</v>
      </c>
      <c r="G16" s="19">
        <v>839893</v>
      </c>
      <c r="H16" s="19">
        <v>839893</v>
      </c>
      <c r="I16" s="19">
        <v>839893</v>
      </c>
      <c r="J16" s="19">
        <v>839893</v>
      </c>
      <c r="K16" s="19">
        <v>839893</v>
      </c>
      <c r="L16" s="19">
        <v>839893</v>
      </c>
      <c r="M16" s="19">
        <v>839893</v>
      </c>
      <c r="N16" s="20">
        <v>839936</v>
      </c>
      <c r="O16" s="21">
        <v>10078759</v>
      </c>
      <c r="P16" s="19">
        <v>10696139</v>
      </c>
      <c r="Q16" s="22">
        <v>11553446</v>
      </c>
    </row>
    <row r="17" spans="1:17" ht="13.5">
      <c r="A17" s="3" t="s">
        <v>34</v>
      </c>
      <c r="B17" s="2"/>
      <c r="C17" s="19">
        <v>1227</v>
      </c>
      <c r="D17" s="19">
        <v>1227</v>
      </c>
      <c r="E17" s="19">
        <v>1227</v>
      </c>
      <c r="F17" s="19">
        <v>1227</v>
      </c>
      <c r="G17" s="19">
        <v>1227</v>
      </c>
      <c r="H17" s="19">
        <v>1227</v>
      </c>
      <c r="I17" s="19">
        <v>1227</v>
      </c>
      <c r="J17" s="19">
        <v>1227</v>
      </c>
      <c r="K17" s="19">
        <v>1227</v>
      </c>
      <c r="L17" s="19">
        <v>1227</v>
      </c>
      <c r="M17" s="19">
        <v>1227</v>
      </c>
      <c r="N17" s="20">
        <v>1232</v>
      </c>
      <c r="O17" s="21">
        <v>14729</v>
      </c>
      <c r="P17" s="19">
        <v>15907</v>
      </c>
      <c r="Q17" s="22">
        <v>17180</v>
      </c>
    </row>
    <row r="18" spans="1:17" ht="13.5">
      <c r="A18" s="3" t="s">
        <v>35</v>
      </c>
      <c r="B18" s="2"/>
      <c r="C18" s="19">
        <v>9676</v>
      </c>
      <c r="D18" s="19">
        <v>9676</v>
      </c>
      <c r="E18" s="19">
        <v>9676</v>
      </c>
      <c r="F18" s="19">
        <v>9676</v>
      </c>
      <c r="G18" s="19">
        <v>9676</v>
      </c>
      <c r="H18" s="19">
        <v>9676</v>
      </c>
      <c r="I18" s="19">
        <v>9676</v>
      </c>
      <c r="J18" s="19">
        <v>9676</v>
      </c>
      <c r="K18" s="19">
        <v>9676</v>
      </c>
      <c r="L18" s="19">
        <v>9676</v>
      </c>
      <c r="M18" s="19">
        <v>9676</v>
      </c>
      <c r="N18" s="20">
        <v>9685</v>
      </c>
      <c r="O18" s="21">
        <v>116121</v>
      </c>
      <c r="P18" s="19">
        <v>125410</v>
      </c>
      <c r="Q18" s="22">
        <v>135443</v>
      </c>
    </row>
    <row r="19" spans="1:17" ht="13.5">
      <c r="A19" s="1" t="s">
        <v>36</v>
      </c>
      <c r="B19" s="4"/>
      <c r="C19" s="16">
        <f aca="true" t="shared" si="3" ref="C19:Q19">SUM(C20:C23)</f>
        <v>69142060</v>
      </c>
      <c r="D19" s="16">
        <f t="shared" si="3"/>
        <v>69142060</v>
      </c>
      <c r="E19" s="16">
        <f t="shared" si="3"/>
        <v>69142060</v>
      </c>
      <c r="F19" s="16">
        <f t="shared" si="3"/>
        <v>69142060</v>
      </c>
      <c r="G19" s="16">
        <f t="shared" si="3"/>
        <v>69142060</v>
      </c>
      <c r="H19" s="16">
        <f t="shared" si="3"/>
        <v>69142060</v>
      </c>
      <c r="I19" s="16">
        <f t="shared" si="3"/>
        <v>69142060</v>
      </c>
      <c r="J19" s="16">
        <f t="shared" si="3"/>
        <v>69142060</v>
      </c>
      <c r="K19" s="16">
        <f t="shared" si="3"/>
        <v>69142060</v>
      </c>
      <c r="L19" s="16">
        <f>SUM(L20:L23)</f>
        <v>69142060</v>
      </c>
      <c r="M19" s="16">
        <f>SUM(M20:M23)</f>
        <v>69142060</v>
      </c>
      <c r="N19" s="27">
        <f t="shared" si="3"/>
        <v>69142225</v>
      </c>
      <c r="O19" s="28">
        <f t="shared" si="3"/>
        <v>829704885</v>
      </c>
      <c r="P19" s="16">
        <f t="shared" si="3"/>
        <v>896429641</v>
      </c>
      <c r="Q19" s="29">
        <f t="shared" si="3"/>
        <v>920219905</v>
      </c>
    </row>
    <row r="20" spans="1:17" ht="13.5">
      <c r="A20" s="3" t="s">
        <v>37</v>
      </c>
      <c r="B20" s="2"/>
      <c r="C20" s="19">
        <v>18060232</v>
      </c>
      <c r="D20" s="19">
        <v>18060232</v>
      </c>
      <c r="E20" s="19">
        <v>18060232</v>
      </c>
      <c r="F20" s="19">
        <v>18060232</v>
      </c>
      <c r="G20" s="19">
        <v>18060232</v>
      </c>
      <c r="H20" s="19">
        <v>18060232</v>
      </c>
      <c r="I20" s="19">
        <v>18060232</v>
      </c>
      <c r="J20" s="19">
        <v>18060232</v>
      </c>
      <c r="K20" s="19">
        <v>18060232</v>
      </c>
      <c r="L20" s="19">
        <v>18060232</v>
      </c>
      <c r="M20" s="19">
        <v>18060232</v>
      </c>
      <c r="N20" s="20">
        <v>18060296</v>
      </c>
      <c r="O20" s="21">
        <v>216722848</v>
      </c>
      <c r="P20" s="19">
        <v>228844800</v>
      </c>
      <c r="Q20" s="22">
        <v>249404684</v>
      </c>
    </row>
    <row r="21" spans="1:17" ht="13.5">
      <c r="A21" s="3" t="s">
        <v>38</v>
      </c>
      <c r="B21" s="2"/>
      <c r="C21" s="19">
        <v>33509190</v>
      </c>
      <c r="D21" s="19">
        <v>33509190</v>
      </c>
      <c r="E21" s="19">
        <v>33509190</v>
      </c>
      <c r="F21" s="19">
        <v>33509190</v>
      </c>
      <c r="G21" s="19">
        <v>33509190</v>
      </c>
      <c r="H21" s="19">
        <v>33509190</v>
      </c>
      <c r="I21" s="19">
        <v>33509190</v>
      </c>
      <c r="J21" s="19">
        <v>33509190</v>
      </c>
      <c r="K21" s="19">
        <v>33509190</v>
      </c>
      <c r="L21" s="19">
        <v>33509190</v>
      </c>
      <c r="M21" s="19">
        <v>33509190</v>
      </c>
      <c r="N21" s="20">
        <v>33509215</v>
      </c>
      <c r="O21" s="21">
        <v>402110305</v>
      </c>
      <c r="P21" s="19">
        <v>421597944</v>
      </c>
      <c r="Q21" s="22">
        <v>457983043</v>
      </c>
    </row>
    <row r="22" spans="1:17" ht="13.5">
      <c r="A22" s="3" t="s">
        <v>39</v>
      </c>
      <c r="B22" s="2"/>
      <c r="C22" s="23">
        <v>10477061</v>
      </c>
      <c r="D22" s="23">
        <v>10477061</v>
      </c>
      <c r="E22" s="23">
        <v>10477061</v>
      </c>
      <c r="F22" s="23">
        <v>10477061</v>
      </c>
      <c r="G22" s="23">
        <v>10477061</v>
      </c>
      <c r="H22" s="23">
        <v>10477061</v>
      </c>
      <c r="I22" s="23">
        <v>10477061</v>
      </c>
      <c r="J22" s="23">
        <v>10477061</v>
      </c>
      <c r="K22" s="23">
        <v>10477061</v>
      </c>
      <c r="L22" s="23">
        <v>10477061</v>
      </c>
      <c r="M22" s="23">
        <v>10477061</v>
      </c>
      <c r="N22" s="24">
        <v>10477087</v>
      </c>
      <c r="O22" s="25">
        <v>125724758</v>
      </c>
      <c r="P22" s="23">
        <v>153733834</v>
      </c>
      <c r="Q22" s="26">
        <v>112666992</v>
      </c>
    </row>
    <row r="23" spans="1:17" ht="13.5">
      <c r="A23" s="3" t="s">
        <v>40</v>
      </c>
      <c r="B23" s="2"/>
      <c r="C23" s="19">
        <v>7095577</v>
      </c>
      <c r="D23" s="19">
        <v>7095577</v>
      </c>
      <c r="E23" s="19">
        <v>7095577</v>
      </c>
      <c r="F23" s="19">
        <v>7095577</v>
      </c>
      <c r="G23" s="19">
        <v>7095577</v>
      </c>
      <c r="H23" s="19">
        <v>7095577</v>
      </c>
      <c r="I23" s="19">
        <v>7095577</v>
      </c>
      <c r="J23" s="19">
        <v>7095577</v>
      </c>
      <c r="K23" s="19">
        <v>7095577</v>
      </c>
      <c r="L23" s="19">
        <v>7095577</v>
      </c>
      <c r="M23" s="19">
        <v>7095577</v>
      </c>
      <c r="N23" s="20">
        <v>7095627</v>
      </c>
      <c r="O23" s="21">
        <v>85146974</v>
      </c>
      <c r="P23" s="19">
        <v>92253063</v>
      </c>
      <c r="Q23" s="22">
        <v>100165186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105403637</v>
      </c>
      <c r="D25" s="41">
        <f t="shared" si="4"/>
        <v>105403637</v>
      </c>
      <c r="E25" s="41">
        <f t="shared" si="4"/>
        <v>105403637</v>
      </c>
      <c r="F25" s="41">
        <f t="shared" si="4"/>
        <v>105403637</v>
      </c>
      <c r="G25" s="41">
        <f t="shared" si="4"/>
        <v>105403637</v>
      </c>
      <c r="H25" s="41">
        <f t="shared" si="4"/>
        <v>105403637</v>
      </c>
      <c r="I25" s="41">
        <f t="shared" si="4"/>
        <v>105403637</v>
      </c>
      <c r="J25" s="41">
        <f t="shared" si="4"/>
        <v>105403637</v>
      </c>
      <c r="K25" s="41">
        <f t="shared" si="4"/>
        <v>105403637</v>
      </c>
      <c r="L25" s="41">
        <f>+L5+L9+L15+L19+L24</f>
        <v>105403637</v>
      </c>
      <c r="M25" s="41">
        <f>+M5+M9+M15+M19+M24</f>
        <v>105403637</v>
      </c>
      <c r="N25" s="42">
        <f t="shared" si="4"/>
        <v>105404167</v>
      </c>
      <c r="O25" s="43">
        <f t="shared" si="4"/>
        <v>1264844174</v>
      </c>
      <c r="P25" s="41">
        <f t="shared" si="4"/>
        <v>1352831127</v>
      </c>
      <c r="Q25" s="44">
        <f t="shared" si="4"/>
        <v>1411050130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31771990</v>
      </c>
      <c r="D28" s="16">
        <f t="shared" si="5"/>
        <v>31771990</v>
      </c>
      <c r="E28" s="16">
        <f>SUM(E29:E31)</f>
        <v>31771990</v>
      </c>
      <c r="F28" s="16">
        <f>SUM(F29:F31)</f>
        <v>31771990</v>
      </c>
      <c r="G28" s="16">
        <f>SUM(G29:G31)</f>
        <v>31771990</v>
      </c>
      <c r="H28" s="16">
        <f>SUM(H29:H31)</f>
        <v>31771990</v>
      </c>
      <c r="I28" s="16">
        <f t="shared" si="5"/>
        <v>31771990</v>
      </c>
      <c r="J28" s="16">
        <f t="shared" si="5"/>
        <v>31771990</v>
      </c>
      <c r="K28" s="16">
        <f t="shared" si="5"/>
        <v>31771990</v>
      </c>
      <c r="L28" s="16">
        <f>SUM(L29:L31)</f>
        <v>31771990</v>
      </c>
      <c r="M28" s="16">
        <f>SUM(M29:M31)</f>
        <v>31771990</v>
      </c>
      <c r="N28" s="17">
        <f t="shared" si="5"/>
        <v>31768387</v>
      </c>
      <c r="O28" s="18">
        <f t="shared" si="5"/>
        <v>381260277</v>
      </c>
      <c r="P28" s="16">
        <f t="shared" si="5"/>
        <v>397575406</v>
      </c>
      <c r="Q28" s="17">
        <f t="shared" si="5"/>
        <v>420866690</v>
      </c>
    </row>
    <row r="29" spans="1:17" ht="13.5">
      <c r="A29" s="3" t="s">
        <v>23</v>
      </c>
      <c r="B29" s="2"/>
      <c r="C29" s="19">
        <v>6223437</v>
      </c>
      <c r="D29" s="19">
        <v>6223437</v>
      </c>
      <c r="E29" s="19">
        <v>6223437</v>
      </c>
      <c r="F29" s="19">
        <v>6223437</v>
      </c>
      <c r="G29" s="19">
        <v>6223437</v>
      </c>
      <c r="H29" s="19">
        <v>6223437</v>
      </c>
      <c r="I29" s="19">
        <v>6223437</v>
      </c>
      <c r="J29" s="19">
        <v>6223437</v>
      </c>
      <c r="K29" s="19">
        <v>6223437</v>
      </c>
      <c r="L29" s="19">
        <v>6223437</v>
      </c>
      <c r="M29" s="19">
        <v>6223437</v>
      </c>
      <c r="N29" s="20">
        <v>6222457</v>
      </c>
      <c r="O29" s="21">
        <v>74680264</v>
      </c>
      <c r="P29" s="19">
        <v>72864189</v>
      </c>
      <c r="Q29" s="22">
        <v>77254661</v>
      </c>
    </row>
    <row r="30" spans="1:17" ht="13.5">
      <c r="A30" s="3" t="s">
        <v>24</v>
      </c>
      <c r="B30" s="2"/>
      <c r="C30" s="23">
        <v>25256840</v>
      </c>
      <c r="D30" s="23">
        <v>25256840</v>
      </c>
      <c r="E30" s="23">
        <v>25256840</v>
      </c>
      <c r="F30" s="23">
        <v>25256840</v>
      </c>
      <c r="G30" s="23">
        <v>25256840</v>
      </c>
      <c r="H30" s="23">
        <v>25256840</v>
      </c>
      <c r="I30" s="23">
        <v>25256840</v>
      </c>
      <c r="J30" s="23">
        <v>25256840</v>
      </c>
      <c r="K30" s="23">
        <v>25256840</v>
      </c>
      <c r="L30" s="23">
        <v>25256840</v>
      </c>
      <c r="M30" s="23">
        <v>25256840</v>
      </c>
      <c r="N30" s="24">
        <v>25254353</v>
      </c>
      <c r="O30" s="25">
        <v>303079593</v>
      </c>
      <c r="P30" s="23">
        <v>321127617</v>
      </c>
      <c r="Q30" s="26">
        <v>339779965</v>
      </c>
    </row>
    <row r="31" spans="1:17" ht="13.5">
      <c r="A31" s="3" t="s">
        <v>25</v>
      </c>
      <c r="B31" s="2"/>
      <c r="C31" s="19">
        <v>291713</v>
      </c>
      <c r="D31" s="19">
        <v>291713</v>
      </c>
      <c r="E31" s="19">
        <v>291713</v>
      </c>
      <c r="F31" s="19">
        <v>291713</v>
      </c>
      <c r="G31" s="19">
        <v>291713</v>
      </c>
      <c r="H31" s="19">
        <v>291713</v>
      </c>
      <c r="I31" s="19">
        <v>291713</v>
      </c>
      <c r="J31" s="19">
        <v>291713</v>
      </c>
      <c r="K31" s="19">
        <v>291713</v>
      </c>
      <c r="L31" s="19">
        <v>291713</v>
      </c>
      <c r="M31" s="19">
        <v>291713</v>
      </c>
      <c r="N31" s="20">
        <v>291577</v>
      </c>
      <c r="O31" s="21">
        <v>3500420</v>
      </c>
      <c r="P31" s="19">
        <v>3583600</v>
      </c>
      <c r="Q31" s="22">
        <v>3832064</v>
      </c>
    </row>
    <row r="32" spans="1:17" ht="13.5">
      <c r="A32" s="1" t="s">
        <v>26</v>
      </c>
      <c r="B32" s="2"/>
      <c r="C32" s="16">
        <f aca="true" t="shared" si="6" ref="C32:Q32">SUM(C33:C37)</f>
        <v>6467410</v>
      </c>
      <c r="D32" s="16">
        <f t="shared" si="6"/>
        <v>6467410</v>
      </c>
      <c r="E32" s="16">
        <f>SUM(E33:E37)</f>
        <v>6467410</v>
      </c>
      <c r="F32" s="16">
        <f>SUM(F33:F37)</f>
        <v>6467410</v>
      </c>
      <c r="G32" s="16">
        <f>SUM(G33:G37)</f>
        <v>6467410</v>
      </c>
      <c r="H32" s="16">
        <f>SUM(H33:H37)</f>
        <v>6467410</v>
      </c>
      <c r="I32" s="16">
        <f t="shared" si="6"/>
        <v>6467410</v>
      </c>
      <c r="J32" s="16">
        <f t="shared" si="6"/>
        <v>6467410</v>
      </c>
      <c r="K32" s="16">
        <f t="shared" si="6"/>
        <v>6467410</v>
      </c>
      <c r="L32" s="16">
        <f>SUM(L33:L37)</f>
        <v>6467410</v>
      </c>
      <c r="M32" s="16">
        <f>SUM(M33:M37)</f>
        <v>6467410</v>
      </c>
      <c r="N32" s="27">
        <f t="shared" si="6"/>
        <v>6465997</v>
      </c>
      <c r="O32" s="28">
        <f t="shared" si="6"/>
        <v>77607507</v>
      </c>
      <c r="P32" s="16">
        <f t="shared" si="6"/>
        <v>82952067</v>
      </c>
      <c r="Q32" s="29">
        <f t="shared" si="6"/>
        <v>88637018</v>
      </c>
    </row>
    <row r="33" spans="1:17" ht="13.5">
      <c r="A33" s="3" t="s">
        <v>27</v>
      </c>
      <c r="B33" s="2"/>
      <c r="C33" s="19">
        <v>2815294</v>
      </c>
      <c r="D33" s="19">
        <v>2815294</v>
      </c>
      <c r="E33" s="19">
        <v>2815294</v>
      </c>
      <c r="F33" s="19">
        <v>2815294</v>
      </c>
      <c r="G33" s="19">
        <v>2815294</v>
      </c>
      <c r="H33" s="19">
        <v>2815294</v>
      </c>
      <c r="I33" s="19">
        <v>2815294</v>
      </c>
      <c r="J33" s="19">
        <v>2815294</v>
      </c>
      <c r="K33" s="19">
        <v>2815294</v>
      </c>
      <c r="L33" s="19">
        <v>2815294</v>
      </c>
      <c r="M33" s="19">
        <v>2815294</v>
      </c>
      <c r="N33" s="20">
        <v>2814575</v>
      </c>
      <c r="O33" s="21">
        <v>33782809</v>
      </c>
      <c r="P33" s="19">
        <v>36097786</v>
      </c>
      <c r="Q33" s="22">
        <v>38557373</v>
      </c>
    </row>
    <row r="34" spans="1:17" ht="13.5">
      <c r="A34" s="3" t="s">
        <v>28</v>
      </c>
      <c r="B34" s="2"/>
      <c r="C34" s="19">
        <v>717444</v>
      </c>
      <c r="D34" s="19">
        <v>717444</v>
      </c>
      <c r="E34" s="19">
        <v>717444</v>
      </c>
      <c r="F34" s="19">
        <v>717444</v>
      </c>
      <c r="G34" s="19">
        <v>717444</v>
      </c>
      <c r="H34" s="19">
        <v>717444</v>
      </c>
      <c r="I34" s="19">
        <v>717444</v>
      </c>
      <c r="J34" s="19">
        <v>717444</v>
      </c>
      <c r="K34" s="19">
        <v>717444</v>
      </c>
      <c r="L34" s="19">
        <v>717444</v>
      </c>
      <c r="M34" s="19">
        <v>717444</v>
      </c>
      <c r="N34" s="20">
        <v>717084</v>
      </c>
      <c r="O34" s="21">
        <v>8608968</v>
      </c>
      <c r="P34" s="19">
        <v>9184524</v>
      </c>
      <c r="Q34" s="22">
        <v>9794002</v>
      </c>
    </row>
    <row r="35" spans="1:17" ht="13.5">
      <c r="A35" s="3" t="s">
        <v>29</v>
      </c>
      <c r="B35" s="2"/>
      <c r="C35" s="19">
        <v>1977893</v>
      </c>
      <c r="D35" s="19">
        <v>1977893</v>
      </c>
      <c r="E35" s="19">
        <v>1977893</v>
      </c>
      <c r="F35" s="19">
        <v>1977893</v>
      </c>
      <c r="G35" s="19">
        <v>1977893</v>
      </c>
      <c r="H35" s="19">
        <v>1977893</v>
      </c>
      <c r="I35" s="19">
        <v>1977893</v>
      </c>
      <c r="J35" s="19">
        <v>1977893</v>
      </c>
      <c r="K35" s="19">
        <v>1977893</v>
      </c>
      <c r="L35" s="19">
        <v>1977893</v>
      </c>
      <c r="M35" s="19">
        <v>1977893</v>
      </c>
      <c r="N35" s="20">
        <v>1977758</v>
      </c>
      <c r="O35" s="21">
        <v>23734581</v>
      </c>
      <c r="P35" s="19">
        <v>25391989</v>
      </c>
      <c r="Q35" s="22">
        <v>27159055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956779</v>
      </c>
      <c r="D37" s="23">
        <v>956779</v>
      </c>
      <c r="E37" s="23">
        <v>956779</v>
      </c>
      <c r="F37" s="23">
        <v>956779</v>
      </c>
      <c r="G37" s="23">
        <v>956779</v>
      </c>
      <c r="H37" s="23">
        <v>956779</v>
      </c>
      <c r="I37" s="23">
        <v>956779</v>
      </c>
      <c r="J37" s="23">
        <v>956779</v>
      </c>
      <c r="K37" s="23">
        <v>956779</v>
      </c>
      <c r="L37" s="23">
        <v>956779</v>
      </c>
      <c r="M37" s="23">
        <v>956779</v>
      </c>
      <c r="N37" s="24">
        <v>956580</v>
      </c>
      <c r="O37" s="25">
        <v>11481149</v>
      </c>
      <c r="P37" s="23">
        <v>12277768</v>
      </c>
      <c r="Q37" s="26">
        <v>13126588</v>
      </c>
    </row>
    <row r="38" spans="1:17" ht="13.5">
      <c r="A38" s="1" t="s">
        <v>32</v>
      </c>
      <c r="B38" s="4"/>
      <c r="C38" s="16">
        <f aca="true" t="shared" si="7" ref="C38:Q38">SUM(C39:C41)</f>
        <v>7305450</v>
      </c>
      <c r="D38" s="16">
        <f t="shared" si="7"/>
        <v>7305450</v>
      </c>
      <c r="E38" s="16">
        <f>SUM(E39:E41)</f>
        <v>7305450</v>
      </c>
      <c r="F38" s="16">
        <f>SUM(F39:F41)</f>
        <v>7305450</v>
      </c>
      <c r="G38" s="16">
        <f>SUM(G39:G41)</f>
        <v>7305450</v>
      </c>
      <c r="H38" s="16">
        <f>SUM(H39:H41)</f>
        <v>7305450</v>
      </c>
      <c r="I38" s="16">
        <f t="shared" si="7"/>
        <v>7305450</v>
      </c>
      <c r="J38" s="16">
        <f t="shared" si="7"/>
        <v>7305450</v>
      </c>
      <c r="K38" s="16">
        <f t="shared" si="7"/>
        <v>7305450</v>
      </c>
      <c r="L38" s="16">
        <f>SUM(L39:L41)</f>
        <v>7305450</v>
      </c>
      <c r="M38" s="16">
        <f>SUM(M39:M41)</f>
        <v>7305450</v>
      </c>
      <c r="N38" s="27">
        <f t="shared" si="7"/>
        <v>7304574</v>
      </c>
      <c r="O38" s="28">
        <f t="shared" si="7"/>
        <v>87664524</v>
      </c>
      <c r="P38" s="16">
        <f t="shared" si="7"/>
        <v>93555471</v>
      </c>
      <c r="Q38" s="29">
        <f t="shared" si="7"/>
        <v>99756504</v>
      </c>
    </row>
    <row r="39" spans="1:17" ht="13.5">
      <c r="A39" s="3" t="s">
        <v>33</v>
      </c>
      <c r="B39" s="2"/>
      <c r="C39" s="19">
        <v>3309950</v>
      </c>
      <c r="D39" s="19">
        <v>3309950</v>
      </c>
      <c r="E39" s="19">
        <v>3309950</v>
      </c>
      <c r="F39" s="19">
        <v>3309950</v>
      </c>
      <c r="G39" s="19">
        <v>3309950</v>
      </c>
      <c r="H39" s="19">
        <v>3309950</v>
      </c>
      <c r="I39" s="19">
        <v>3309950</v>
      </c>
      <c r="J39" s="19">
        <v>3309950</v>
      </c>
      <c r="K39" s="19">
        <v>3309950</v>
      </c>
      <c r="L39" s="19">
        <v>3309950</v>
      </c>
      <c r="M39" s="19">
        <v>3309950</v>
      </c>
      <c r="N39" s="20">
        <v>3309274</v>
      </c>
      <c r="O39" s="21">
        <v>39718724</v>
      </c>
      <c r="P39" s="19">
        <v>42361507</v>
      </c>
      <c r="Q39" s="22">
        <v>45111867</v>
      </c>
    </row>
    <row r="40" spans="1:17" ht="13.5">
      <c r="A40" s="3" t="s">
        <v>34</v>
      </c>
      <c r="B40" s="2"/>
      <c r="C40" s="19">
        <v>3981778</v>
      </c>
      <c r="D40" s="19">
        <v>3981778</v>
      </c>
      <c r="E40" s="19">
        <v>3981778</v>
      </c>
      <c r="F40" s="19">
        <v>3981778</v>
      </c>
      <c r="G40" s="19">
        <v>3981778</v>
      </c>
      <c r="H40" s="19">
        <v>3981778</v>
      </c>
      <c r="I40" s="19">
        <v>3981778</v>
      </c>
      <c r="J40" s="19">
        <v>3981778</v>
      </c>
      <c r="K40" s="19">
        <v>3981778</v>
      </c>
      <c r="L40" s="19">
        <v>3981778</v>
      </c>
      <c r="M40" s="19">
        <v>3981778</v>
      </c>
      <c r="N40" s="20">
        <v>3981586</v>
      </c>
      <c r="O40" s="21">
        <v>47781144</v>
      </c>
      <c r="P40" s="19">
        <v>51020087</v>
      </c>
      <c r="Q40" s="22">
        <v>54461371</v>
      </c>
    </row>
    <row r="41" spans="1:17" ht="13.5">
      <c r="A41" s="3" t="s">
        <v>35</v>
      </c>
      <c r="B41" s="2"/>
      <c r="C41" s="19">
        <v>13722</v>
      </c>
      <c r="D41" s="19">
        <v>13722</v>
      </c>
      <c r="E41" s="19">
        <v>13722</v>
      </c>
      <c r="F41" s="19">
        <v>13722</v>
      </c>
      <c r="G41" s="19">
        <v>13722</v>
      </c>
      <c r="H41" s="19">
        <v>13722</v>
      </c>
      <c r="I41" s="19">
        <v>13722</v>
      </c>
      <c r="J41" s="19">
        <v>13722</v>
      </c>
      <c r="K41" s="19">
        <v>13722</v>
      </c>
      <c r="L41" s="19">
        <v>13722</v>
      </c>
      <c r="M41" s="19">
        <v>13722</v>
      </c>
      <c r="N41" s="20">
        <v>13714</v>
      </c>
      <c r="O41" s="21">
        <v>164656</v>
      </c>
      <c r="P41" s="19">
        <v>173877</v>
      </c>
      <c r="Q41" s="22">
        <v>183266</v>
      </c>
    </row>
    <row r="42" spans="1:17" ht="13.5">
      <c r="A42" s="1" t="s">
        <v>36</v>
      </c>
      <c r="B42" s="4"/>
      <c r="C42" s="16">
        <f aca="true" t="shared" si="8" ref="C42:Q42">SUM(C43:C46)</f>
        <v>30062061</v>
      </c>
      <c r="D42" s="16">
        <f t="shared" si="8"/>
        <v>30062061</v>
      </c>
      <c r="E42" s="16">
        <f>SUM(E43:E46)</f>
        <v>30062061</v>
      </c>
      <c r="F42" s="16">
        <f>SUM(F43:F46)</f>
        <v>30062061</v>
      </c>
      <c r="G42" s="16">
        <f>SUM(G43:G46)</f>
        <v>30062061</v>
      </c>
      <c r="H42" s="16">
        <f>SUM(H43:H46)</f>
        <v>30062061</v>
      </c>
      <c r="I42" s="16">
        <f t="shared" si="8"/>
        <v>30062061</v>
      </c>
      <c r="J42" s="16">
        <f t="shared" si="8"/>
        <v>30062061</v>
      </c>
      <c r="K42" s="16">
        <f t="shared" si="8"/>
        <v>30062061</v>
      </c>
      <c r="L42" s="16">
        <f>SUM(L43:L46)</f>
        <v>30062061</v>
      </c>
      <c r="M42" s="16">
        <f>SUM(M43:M46)</f>
        <v>30062061</v>
      </c>
      <c r="N42" s="27">
        <f t="shared" si="8"/>
        <v>30060681</v>
      </c>
      <c r="O42" s="28">
        <f t="shared" si="8"/>
        <v>360743352</v>
      </c>
      <c r="P42" s="16">
        <f t="shared" si="8"/>
        <v>377813729</v>
      </c>
      <c r="Q42" s="29">
        <f t="shared" si="8"/>
        <v>410371154</v>
      </c>
    </row>
    <row r="43" spans="1:17" ht="13.5">
      <c r="A43" s="3" t="s">
        <v>37</v>
      </c>
      <c r="B43" s="2"/>
      <c r="C43" s="19">
        <v>13096887</v>
      </c>
      <c r="D43" s="19">
        <v>13096887</v>
      </c>
      <c r="E43" s="19">
        <v>13096887</v>
      </c>
      <c r="F43" s="19">
        <v>13096887</v>
      </c>
      <c r="G43" s="19">
        <v>13096887</v>
      </c>
      <c r="H43" s="19">
        <v>13096887</v>
      </c>
      <c r="I43" s="19">
        <v>13096887</v>
      </c>
      <c r="J43" s="19">
        <v>13096887</v>
      </c>
      <c r="K43" s="19">
        <v>13096887</v>
      </c>
      <c r="L43" s="19">
        <v>13096887</v>
      </c>
      <c r="M43" s="19">
        <v>13096887</v>
      </c>
      <c r="N43" s="20">
        <v>13096368</v>
      </c>
      <c r="O43" s="21">
        <v>157162125</v>
      </c>
      <c r="P43" s="19">
        <v>159311576</v>
      </c>
      <c r="Q43" s="22">
        <v>168181863</v>
      </c>
    </row>
    <row r="44" spans="1:17" ht="13.5">
      <c r="A44" s="3" t="s">
        <v>38</v>
      </c>
      <c r="B44" s="2"/>
      <c r="C44" s="19">
        <v>11145616</v>
      </c>
      <c r="D44" s="19">
        <v>11145616</v>
      </c>
      <c r="E44" s="19">
        <v>11145616</v>
      </c>
      <c r="F44" s="19">
        <v>11145616</v>
      </c>
      <c r="G44" s="19">
        <v>11145616</v>
      </c>
      <c r="H44" s="19">
        <v>11145616</v>
      </c>
      <c r="I44" s="19">
        <v>11145616</v>
      </c>
      <c r="J44" s="19">
        <v>11145616</v>
      </c>
      <c r="K44" s="19">
        <v>11145616</v>
      </c>
      <c r="L44" s="19">
        <v>11145616</v>
      </c>
      <c r="M44" s="19">
        <v>11145616</v>
      </c>
      <c r="N44" s="20">
        <v>11145245</v>
      </c>
      <c r="O44" s="21">
        <v>133747021</v>
      </c>
      <c r="P44" s="19">
        <v>142711691</v>
      </c>
      <c r="Q44" s="22">
        <v>152196783</v>
      </c>
    </row>
    <row r="45" spans="1:17" ht="13.5">
      <c r="A45" s="3" t="s">
        <v>39</v>
      </c>
      <c r="B45" s="2"/>
      <c r="C45" s="23">
        <v>1558096</v>
      </c>
      <c r="D45" s="23">
        <v>1558096</v>
      </c>
      <c r="E45" s="23">
        <v>1558096</v>
      </c>
      <c r="F45" s="23">
        <v>1558096</v>
      </c>
      <c r="G45" s="23">
        <v>1558096</v>
      </c>
      <c r="H45" s="23">
        <v>1558096</v>
      </c>
      <c r="I45" s="23">
        <v>1558096</v>
      </c>
      <c r="J45" s="23">
        <v>1558096</v>
      </c>
      <c r="K45" s="23">
        <v>1558096</v>
      </c>
      <c r="L45" s="23">
        <v>1558096</v>
      </c>
      <c r="M45" s="23">
        <v>1558096</v>
      </c>
      <c r="N45" s="24">
        <v>1557936</v>
      </c>
      <c r="O45" s="25">
        <v>18696992</v>
      </c>
      <c r="P45" s="23">
        <v>21133891</v>
      </c>
      <c r="Q45" s="26">
        <v>31593736</v>
      </c>
    </row>
    <row r="46" spans="1:17" ht="13.5">
      <c r="A46" s="3" t="s">
        <v>40</v>
      </c>
      <c r="B46" s="2"/>
      <c r="C46" s="19">
        <v>4261462</v>
      </c>
      <c r="D46" s="19">
        <v>4261462</v>
      </c>
      <c r="E46" s="19">
        <v>4261462</v>
      </c>
      <c r="F46" s="19">
        <v>4261462</v>
      </c>
      <c r="G46" s="19">
        <v>4261462</v>
      </c>
      <c r="H46" s="19">
        <v>4261462</v>
      </c>
      <c r="I46" s="19">
        <v>4261462</v>
      </c>
      <c r="J46" s="19">
        <v>4261462</v>
      </c>
      <c r="K46" s="19">
        <v>4261462</v>
      </c>
      <c r="L46" s="19">
        <v>4261462</v>
      </c>
      <c r="M46" s="19">
        <v>4261462</v>
      </c>
      <c r="N46" s="20">
        <v>4261132</v>
      </c>
      <c r="O46" s="21">
        <v>51137214</v>
      </c>
      <c r="P46" s="19">
        <v>54656571</v>
      </c>
      <c r="Q46" s="22">
        <v>58398772</v>
      </c>
    </row>
    <row r="47" spans="1:17" ht="13.5">
      <c r="A47" s="1" t="s">
        <v>41</v>
      </c>
      <c r="B47" s="4"/>
      <c r="C47" s="16">
        <v>483696</v>
      </c>
      <c r="D47" s="16">
        <v>483696</v>
      </c>
      <c r="E47" s="16">
        <v>483696</v>
      </c>
      <c r="F47" s="16">
        <v>483696</v>
      </c>
      <c r="G47" s="16">
        <v>483696</v>
      </c>
      <c r="H47" s="16">
        <v>483696</v>
      </c>
      <c r="I47" s="16">
        <v>483696</v>
      </c>
      <c r="J47" s="16">
        <v>483696</v>
      </c>
      <c r="K47" s="16">
        <v>483696</v>
      </c>
      <c r="L47" s="16">
        <v>483696</v>
      </c>
      <c r="M47" s="16">
        <v>483696</v>
      </c>
      <c r="N47" s="27">
        <v>483540</v>
      </c>
      <c r="O47" s="28">
        <v>5804196</v>
      </c>
      <c r="P47" s="16">
        <v>6163882</v>
      </c>
      <c r="Q47" s="29">
        <v>6553076</v>
      </c>
    </row>
    <row r="48" spans="1:17" ht="13.5">
      <c r="A48" s="5" t="s">
        <v>44</v>
      </c>
      <c r="B48" s="6"/>
      <c r="C48" s="41">
        <f aca="true" t="shared" si="9" ref="C48:Q48">+C28+C32+C38+C42+C47</f>
        <v>76090607</v>
      </c>
      <c r="D48" s="41">
        <f t="shared" si="9"/>
        <v>76090607</v>
      </c>
      <c r="E48" s="41">
        <f>+E28+E32+E38+E42+E47</f>
        <v>76090607</v>
      </c>
      <c r="F48" s="41">
        <f>+F28+F32+F38+F42+F47</f>
        <v>76090607</v>
      </c>
      <c r="G48" s="41">
        <f>+G28+G32+G38+G42+G47</f>
        <v>76090607</v>
      </c>
      <c r="H48" s="41">
        <f>+H28+H32+H38+H42+H47</f>
        <v>76090607</v>
      </c>
      <c r="I48" s="41">
        <f t="shared" si="9"/>
        <v>76090607</v>
      </c>
      <c r="J48" s="41">
        <f t="shared" si="9"/>
        <v>76090607</v>
      </c>
      <c r="K48" s="41">
        <f t="shared" si="9"/>
        <v>76090607</v>
      </c>
      <c r="L48" s="41">
        <f>+L28+L32+L38+L42+L47</f>
        <v>76090607</v>
      </c>
      <c r="M48" s="41">
        <f>+M28+M32+M38+M42+M47</f>
        <v>76090607</v>
      </c>
      <c r="N48" s="42">
        <f t="shared" si="9"/>
        <v>76083179</v>
      </c>
      <c r="O48" s="43">
        <f t="shared" si="9"/>
        <v>913079856</v>
      </c>
      <c r="P48" s="41">
        <f t="shared" si="9"/>
        <v>958060555</v>
      </c>
      <c r="Q48" s="44">
        <f t="shared" si="9"/>
        <v>1026184442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29313030</v>
      </c>
      <c r="D49" s="45">
        <f t="shared" si="10"/>
        <v>29313030</v>
      </c>
      <c r="E49" s="45">
        <f t="shared" si="10"/>
        <v>29313030</v>
      </c>
      <c r="F49" s="45">
        <f t="shared" si="10"/>
        <v>29313030</v>
      </c>
      <c r="G49" s="45">
        <f t="shared" si="10"/>
        <v>29313030</v>
      </c>
      <c r="H49" s="45">
        <f t="shared" si="10"/>
        <v>29313030</v>
      </c>
      <c r="I49" s="45">
        <f t="shared" si="10"/>
        <v>29313030</v>
      </c>
      <c r="J49" s="45">
        <f t="shared" si="10"/>
        <v>29313030</v>
      </c>
      <c r="K49" s="45">
        <f t="shared" si="10"/>
        <v>29313030</v>
      </c>
      <c r="L49" s="45">
        <f>+L25-L48</f>
        <v>29313030</v>
      </c>
      <c r="M49" s="45">
        <f>+M25-M48</f>
        <v>29313030</v>
      </c>
      <c r="N49" s="46">
        <f t="shared" si="10"/>
        <v>29320988</v>
      </c>
      <c r="O49" s="47">
        <f t="shared" si="10"/>
        <v>351764318</v>
      </c>
      <c r="P49" s="45">
        <f t="shared" si="10"/>
        <v>394770572</v>
      </c>
      <c r="Q49" s="48">
        <f t="shared" si="10"/>
        <v>384865688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105759513</v>
      </c>
      <c r="D5" s="16">
        <f t="shared" si="0"/>
        <v>105759513</v>
      </c>
      <c r="E5" s="16">
        <f t="shared" si="0"/>
        <v>105759513</v>
      </c>
      <c r="F5" s="16">
        <f t="shared" si="0"/>
        <v>105759513</v>
      </c>
      <c r="G5" s="16">
        <f t="shared" si="0"/>
        <v>105759513</v>
      </c>
      <c r="H5" s="16">
        <f t="shared" si="0"/>
        <v>105759498</v>
      </c>
      <c r="I5" s="16">
        <f t="shared" si="0"/>
        <v>105759513</v>
      </c>
      <c r="J5" s="16">
        <f t="shared" si="0"/>
        <v>105759513</v>
      </c>
      <c r="K5" s="16">
        <f t="shared" si="0"/>
        <v>105759513</v>
      </c>
      <c r="L5" s="16">
        <f>SUM(L6:L8)</f>
        <v>105759513</v>
      </c>
      <c r="M5" s="16">
        <f>SUM(M6:M8)</f>
        <v>105759513</v>
      </c>
      <c r="N5" s="17">
        <f t="shared" si="0"/>
        <v>105759513</v>
      </c>
      <c r="O5" s="18">
        <f t="shared" si="0"/>
        <v>1269114141</v>
      </c>
      <c r="P5" s="16">
        <f t="shared" si="0"/>
        <v>1259889070</v>
      </c>
      <c r="Q5" s="17">
        <f t="shared" si="0"/>
        <v>1332411478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105759513</v>
      </c>
      <c r="D7" s="23">
        <v>105759513</v>
      </c>
      <c r="E7" s="23">
        <v>105759513</v>
      </c>
      <c r="F7" s="23">
        <v>105759513</v>
      </c>
      <c r="G7" s="23">
        <v>105759513</v>
      </c>
      <c r="H7" s="23">
        <v>105759498</v>
      </c>
      <c r="I7" s="23">
        <v>105759513</v>
      </c>
      <c r="J7" s="23">
        <v>105759513</v>
      </c>
      <c r="K7" s="23">
        <v>105759513</v>
      </c>
      <c r="L7" s="23">
        <v>105759513</v>
      </c>
      <c r="M7" s="23">
        <v>105759513</v>
      </c>
      <c r="N7" s="24">
        <v>105759513</v>
      </c>
      <c r="O7" s="25">
        <v>1269114141</v>
      </c>
      <c r="P7" s="23">
        <v>1259889070</v>
      </c>
      <c r="Q7" s="26">
        <v>1332411478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2667</v>
      </c>
      <c r="D9" s="16">
        <f t="shared" si="1"/>
        <v>2667</v>
      </c>
      <c r="E9" s="16">
        <f t="shared" si="1"/>
        <v>2667</v>
      </c>
      <c r="F9" s="16">
        <f t="shared" si="1"/>
        <v>2667</v>
      </c>
      <c r="G9" s="16">
        <f t="shared" si="1"/>
        <v>2667</v>
      </c>
      <c r="H9" s="16">
        <f t="shared" si="1"/>
        <v>2663</v>
      </c>
      <c r="I9" s="16">
        <f t="shared" si="1"/>
        <v>2667</v>
      </c>
      <c r="J9" s="16">
        <f t="shared" si="1"/>
        <v>2667</v>
      </c>
      <c r="K9" s="16">
        <f t="shared" si="1"/>
        <v>2667</v>
      </c>
      <c r="L9" s="16">
        <f>SUM(L10:L14)</f>
        <v>2667</v>
      </c>
      <c r="M9" s="16">
        <f>SUM(M10:M14)</f>
        <v>2667</v>
      </c>
      <c r="N9" s="27">
        <f t="shared" si="1"/>
        <v>2667</v>
      </c>
      <c r="O9" s="28">
        <f t="shared" si="1"/>
        <v>32000</v>
      </c>
      <c r="P9" s="16">
        <f t="shared" si="1"/>
        <v>34000</v>
      </c>
      <c r="Q9" s="29">
        <f t="shared" si="1"/>
        <v>34000</v>
      </c>
    </row>
    <row r="10" spans="1:17" ht="13.5">
      <c r="A10" s="3" t="s">
        <v>27</v>
      </c>
      <c r="B10" s="2"/>
      <c r="C10" s="19">
        <v>2667</v>
      </c>
      <c r="D10" s="19">
        <v>2667</v>
      </c>
      <c r="E10" s="19">
        <v>2667</v>
      </c>
      <c r="F10" s="19">
        <v>2667</v>
      </c>
      <c r="G10" s="19">
        <v>2667</v>
      </c>
      <c r="H10" s="19">
        <v>2663</v>
      </c>
      <c r="I10" s="19">
        <v>2667</v>
      </c>
      <c r="J10" s="19">
        <v>2667</v>
      </c>
      <c r="K10" s="19">
        <v>2667</v>
      </c>
      <c r="L10" s="19">
        <v>2667</v>
      </c>
      <c r="M10" s="19">
        <v>2667</v>
      </c>
      <c r="N10" s="20">
        <v>2667</v>
      </c>
      <c r="O10" s="21">
        <v>32000</v>
      </c>
      <c r="P10" s="19">
        <v>34000</v>
      </c>
      <c r="Q10" s="22">
        <v>34000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1938467</v>
      </c>
      <c r="D15" s="16">
        <f t="shared" si="2"/>
        <v>1938467</v>
      </c>
      <c r="E15" s="16">
        <f t="shared" si="2"/>
        <v>1938467</v>
      </c>
      <c r="F15" s="16">
        <f t="shared" si="2"/>
        <v>1938467</v>
      </c>
      <c r="G15" s="16">
        <f t="shared" si="2"/>
        <v>1938467</v>
      </c>
      <c r="H15" s="16">
        <f t="shared" si="2"/>
        <v>1938461</v>
      </c>
      <c r="I15" s="16">
        <f t="shared" si="2"/>
        <v>1938467</v>
      </c>
      <c r="J15" s="16">
        <f t="shared" si="2"/>
        <v>1938467</v>
      </c>
      <c r="K15" s="16">
        <f t="shared" si="2"/>
        <v>1938467</v>
      </c>
      <c r="L15" s="16">
        <f>SUM(L16:L18)</f>
        <v>1938467</v>
      </c>
      <c r="M15" s="16">
        <f>SUM(M16:M18)</f>
        <v>1938467</v>
      </c>
      <c r="N15" s="27">
        <f t="shared" si="2"/>
        <v>1938467</v>
      </c>
      <c r="O15" s="28">
        <f t="shared" si="2"/>
        <v>23261598</v>
      </c>
      <c r="P15" s="16">
        <f t="shared" si="2"/>
        <v>28234250</v>
      </c>
      <c r="Q15" s="29">
        <f t="shared" si="2"/>
        <v>30774267</v>
      </c>
    </row>
    <row r="16" spans="1:17" ht="13.5">
      <c r="A16" s="3" t="s">
        <v>33</v>
      </c>
      <c r="B16" s="2"/>
      <c r="C16" s="19">
        <v>175134</v>
      </c>
      <c r="D16" s="19">
        <v>175134</v>
      </c>
      <c r="E16" s="19">
        <v>175134</v>
      </c>
      <c r="F16" s="19">
        <v>175134</v>
      </c>
      <c r="G16" s="19">
        <v>175134</v>
      </c>
      <c r="H16" s="19">
        <v>175124</v>
      </c>
      <c r="I16" s="19">
        <v>175134</v>
      </c>
      <c r="J16" s="19">
        <v>175134</v>
      </c>
      <c r="K16" s="19">
        <v>175134</v>
      </c>
      <c r="L16" s="19">
        <v>175134</v>
      </c>
      <c r="M16" s="19">
        <v>175134</v>
      </c>
      <c r="N16" s="20">
        <v>175134</v>
      </c>
      <c r="O16" s="21">
        <v>2101598</v>
      </c>
      <c r="P16" s="19">
        <v>2629250</v>
      </c>
      <c r="Q16" s="22">
        <v>3121030</v>
      </c>
    </row>
    <row r="17" spans="1:17" ht="13.5">
      <c r="A17" s="3" t="s">
        <v>34</v>
      </c>
      <c r="B17" s="2"/>
      <c r="C17" s="19">
        <v>1763333</v>
      </c>
      <c r="D17" s="19">
        <v>1763333</v>
      </c>
      <c r="E17" s="19">
        <v>1763333</v>
      </c>
      <c r="F17" s="19">
        <v>1763333</v>
      </c>
      <c r="G17" s="19">
        <v>1763333</v>
      </c>
      <c r="H17" s="19">
        <v>1763337</v>
      </c>
      <c r="I17" s="19">
        <v>1763333</v>
      </c>
      <c r="J17" s="19">
        <v>1763333</v>
      </c>
      <c r="K17" s="19">
        <v>1763333</v>
      </c>
      <c r="L17" s="19">
        <v>1763333</v>
      </c>
      <c r="M17" s="19">
        <v>1763333</v>
      </c>
      <c r="N17" s="20">
        <v>1763333</v>
      </c>
      <c r="O17" s="21">
        <v>21160000</v>
      </c>
      <c r="P17" s="19">
        <v>25605000</v>
      </c>
      <c r="Q17" s="22">
        <v>27653237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49014522</v>
      </c>
      <c r="D19" s="16">
        <f t="shared" si="3"/>
        <v>49014522</v>
      </c>
      <c r="E19" s="16">
        <f t="shared" si="3"/>
        <v>49014522</v>
      </c>
      <c r="F19" s="16">
        <f t="shared" si="3"/>
        <v>49014522</v>
      </c>
      <c r="G19" s="16">
        <f t="shared" si="3"/>
        <v>49014522</v>
      </c>
      <c r="H19" s="16">
        <f t="shared" si="3"/>
        <v>49014508</v>
      </c>
      <c r="I19" s="16">
        <f t="shared" si="3"/>
        <v>49014522</v>
      </c>
      <c r="J19" s="16">
        <f t="shared" si="3"/>
        <v>49014522</v>
      </c>
      <c r="K19" s="16">
        <f t="shared" si="3"/>
        <v>49014522</v>
      </c>
      <c r="L19" s="16">
        <f>SUM(L20:L23)</f>
        <v>49014522</v>
      </c>
      <c r="M19" s="16">
        <f>SUM(M20:M23)</f>
        <v>49014522</v>
      </c>
      <c r="N19" s="27">
        <f t="shared" si="3"/>
        <v>49014522</v>
      </c>
      <c r="O19" s="28">
        <f t="shared" si="3"/>
        <v>588174250</v>
      </c>
      <c r="P19" s="16">
        <f t="shared" si="3"/>
        <v>600744645</v>
      </c>
      <c r="Q19" s="29">
        <f t="shared" si="3"/>
        <v>639800571</v>
      </c>
    </row>
    <row r="20" spans="1:17" ht="13.5">
      <c r="A20" s="3" t="s">
        <v>37</v>
      </c>
      <c r="B20" s="2"/>
      <c r="C20" s="19">
        <v>1334000</v>
      </c>
      <c r="D20" s="19">
        <v>1334000</v>
      </c>
      <c r="E20" s="19">
        <v>1334000</v>
      </c>
      <c r="F20" s="19">
        <v>1334000</v>
      </c>
      <c r="G20" s="19">
        <v>1334000</v>
      </c>
      <c r="H20" s="19">
        <v>1334000</v>
      </c>
      <c r="I20" s="19">
        <v>1334000</v>
      </c>
      <c r="J20" s="19">
        <v>1334000</v>
      </c>
      <c r="K20" s="19">
        <v>1334000</v>
      </c>
      <c r="L20" s="19">
        <v>1334000</v>
      </c>
      <c r="M20" s="19">
        <v>1334000</v>
      </c>
      <c r="N20" s="20">
        <v>1334000</v>
      </c>
      <c r="O20" s="21">
        <v>16008000</v>
      </c>
      <c r="P20" s="19">
        <v>11996000</v>
      </c>
      <c r="Q20" s="22">
        <v>12996000</v>
      </c>
    </row>
    <row r="21" spans="1:17" ht="13.5">
      <c r="A21" s="3" t="s">
        <v>38</v>
      </c>
      <c r="B21" s="2"/>
      <c r="C21" s="19">
        <v>46470659</v>
      </c>
      <c r="D21" s="19">
        <v>46470659</v>
      </c>
      <c r="E21" s="19">
        <v>46470659</v>
      </c>
      <c r="F21" s="19">
        <v>46470659</v>
      </c>
      <c r="G21" s="19">
        <v>46470659</v>
      </c>
      <c r="H21" s="19">
        <v>46470651</v>
      </c>
      <c r="I21" s="19">
        <v>46470659</v>
      </c>
      <c r="J21" s="19">
        <v>46470659</v>
      </c>
      <c r="K21" s="19">
        <v>46470659</v>
      </c>
      <c r="L21" s="19">
        <v>46470659</v>
      </c>
      <c r="M21" s="19">
        <v>46470659</v>
      </c>
      <c r="N21" s="20">
        <v>46470659</v>
      </c>
      <c r="O21" s="21">
        <v>557647900</v>
      </c>
      <c r="P21" s="19">
        <v>573359194</v>
      </c>
      <c r="Q21" s="22">
        <v>610337858</v>
      </c>
    </row>
    <row r="22" spans="1:17" ht="13.5">
      <c r="A22" s="3" t="s">
        <v>39</v>
      </c>
      <c r="B22" s="2"/>
      <c r="C22" s="23">
        <v>428225</v>
      </c>
      <c r="D22" s="23">
        <v>428225</v>
      </c>
      <c r="E22" s="23">
        <v>428225</v>
      </c>
      <c r="F22" s="23">
        <v>428225</v>
      </c>
      <c r="G22" s="23">
        <v>428225</v>
      </c>
      <c r="H22" s="23">
        <v>428225</v>
      </c>
      <c r="I22" s="23">
        <v>428225</v>
      </c>
      <c r="J22" s="23">
        <v>428225</v>
      </c>
      <c r="K22" s="23">
        <v>428225</v>
      </c>
      <c r="L22" s="23">
        <v>428225</v>
      </c>
      <c r="M22" s="23">
        <v>428225</v>
      </c>
      <c r="N22" s="24">
        <v>428225</v>
      </c>
      <c r="O22" s="25">
        <v>5138700</v>
      </c>
      <c r="P22" s="23">
        <v>5447022</v>
      </c>
      <c r="Q22" s="26">
        <v>5828314</v>
      </c>
    </row>
    <row r="23" spans="1:17" ht="13.5">
      <c r="A23" s="3" t="s">
        <v>40</v>
      </c>
      <c r="B23" s="2"/>
      <c r="C23" s="19">
        <v>781638</v>
      </c>
      <c r="D23" s="19">
        <v>781638</v>
      </c>
      <c r="E23" s="19">
        <v>781638</v>
      </c>
      <c r="F23" s="19">
        <v>781638</v>
      </c>
      <c r="G23" s="19">
        <v>781638</v>
      </c>
      <c r="H23" s="19">
        <v>781632</v>
      </c>
      <c r="I23" s="19">
        <v>781638</v>
      </c>
      <c r="J23" s="19">
        <v>781638</v>
      </c>
      <c r="K23" s="19">
        <v>781638</v>
      </c>
      <c r="L23" s="19">
        <v>781638</v>
      </c>
      <c r="M23" s="19">
        <v>781638</v>
      </c>
      <c r="N23" s="20">
        <v>781638</v>
      </c>
      <c r="O23" s="21">
        <v>9379650</v>
      </c>
      <c r="P23" s="19">
        <v>9942429</v>
      </c>
      <c r="Q23" s="22">
        <v>10638399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156715169</v>
      </c>
      <c r="D25" s="41">
        <f t="shared" si="4"/>
        <v>156715169</v>
      </c>
      <c r="E25" s="41">
        <f t="shared" si="4"/>
        <v>156715169</v>
      </c>
      <c r="F25" s="41">
        <f t="shared" si="4"/>
        <v>156715169</v>
      </c>
      <c r="G25" s="41">
        <f t="shared" si="4"/>
        <v>156715169</v>
      </c>
      <c r="H25" s="41">
        <f t="shared" si="4"/>
        <v>156715130</v>
      </c>
      <c r="I25" s="41">
        <f t="shared" si="4"/>
        <v>156715169</v>
      </c>
      <c r="J25" s="41">
        <f t="shared" si="4"/>
        <v>156715169</v>
      </c>
      <c r="K25" s="41">
        <f t="shared" si="4"/>
        <v>156715169</v>
      </c>
      <c r="L25" s="41">
        <f>+L5+L9+L15+L19+L24</f>
        <v>156715169</v>
      </c>
      <c r="M25" s="41">
        <f>+M5+M9+M15+M19+M24</f>
        <v>156715169</v>
      </c>
      <c r="N25" s="42">
        <f t="shared" si="4"/>
        <v>156715169</v>
      </c>
      <c r="O25" s="43">
        <f t="shared" si="4"/>
        <v>1880581989</v>
      </c>
      <c r="P25" s="41">
        <f t="shared" si="4"/>
        <v>1888901965</v>
      </c>
      <c r="Q25" s="44">
        <f t="shared" si="4"/>
        <v>2003020316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67092132</v>
      </c>
      <c r="D28" s="16">
        <f t="shared" si="5"/>
        <v>67092132</v>
      </c>
      <c r="E28" s="16">
        <f>SUM(E29:E31)</f>
        <v>67092132</v>
      </c>
      <c r="F28" s="16">
        <f>SUM(F29:F31)</f>
        <v>67106299</v>
      </c>
      <c r="G28" s="16">
        <f>SUM(G29:G31)</f>
        <v>67092132</v>
      </c>
      <c r="H28" s="16">
        <f>SUM(H29:H31)</f>
        <v>67092078</v>
      </c>
      <c r="I28" s="16">
        <f t="shared" si="5"/>
        <v>67092132</v>
      </c>
      <c r="J28" s="16">
        <f t="shared" si="5"/>
        <v>67092132</v>
      </c>
      <c r="K28" s="16">
        <f t="shared" si="5"/>
        <v>67092132</v>
      </c>
      <c r="L28" s="16">
        <f>SUM(L29:L31)</f>
        <v>67092132</v>
      </c>
      <c r="M28" s="16">
        <f>SUM(M29:M31)</f>
        <v>67092132</v>
      </c>
      <c r="N28" s="17">
        <f t="shared" si="5"/>
        <v>67092132</v>
      </c>
      <c r="O28" s="18">
        <f t="shared" si="5"/>
        <v>805119697</v>
      </c>
      <c r="P28" s="16">
        <f t="shared" si="5"/>
        <v>724490295</v>
      </c>
      <c r="Q28" s="17">
        <f t="shared" si="5"/>
        <v>887597868</v>
      </c>
    </row>
    <row r="29" spans="1:17" ht="13.5">
      <c r="A29" s="3" t="s">
        <v>23</v>
      </c>
      <c r="B29" s="2"/>
      <c r="C29" s="19">
        <v>6536488</v>
      </c>
      <c r="D29" s="19">
        <v>6536488</v>
      </c>
      <c r="E29" s="19">
        <v>6536488</v>
      </c>
      <c r="F29" s="19">
        <v>6536488</v>
      </c>
      <c r="G29" s="19">
        <v>6536488</v>
      </c>
      <c r="H29" s="19">
        <v>6536470</v>
      </c>
      <c r="I29" s="19">
        <v>6536488</v>
      </c>
      <c r="J29" s="19">
        <v>6536488</v>
      </c>
      <c r="K29" s="19">
        <v>6536488</v>
      </c>
      <c r="L29" s="19">
        <v>6536488</v>
      </c>
      <c r="M29" s="19">
        <v>6536488</v>
      </c>
      <c r="N29" s="20">
        <v>6536488</v>
      </c>
      <c r="O29" s="21">
        <v>78437838</v>
      </c>
      <c r="P29" s="19">
        <v>79660273</v>
      </c>
      <c r="Q29" s="22">
        <v>63178025</v>
      </c>
    </row>
    <row r="30" spans="1:17" ht="13.5">
      <c r="A30" s="3" t="s">
        <v>24</v>
      </c>
      <c r="B30" s="2"/>
      <c r="C30" s="23">
        <v>60139720</v>
      </c>
      <c r="D30" s="23">
        <v>60139720</v>
      </c>
      <c r="E30" s="23">
        <v>60139720</v>
      </c>
      <c r="F30" s="23">
        <v>60153887</v>
      </c>
      <c r="G30" s="23">
        <v>60139720</v>
      </c>
      <c r="H30" s="23">
        <v>60139671</v>
      </c>
      <c r="I30" s="23">
        <v>60139720</v>
      </c>
      <c r="J30" s="23">
        <v>60139720</v>
      </c>
      <c r="K30" s="23">
        <v>60139720</v>
      </c>
      <c r="L30" s="23">
        <v>60139720</v>
      </c>
      <c r="M30" s="23">
        <v>60139720</v>
      </c>
      <c r="N30" s="24">
        <v>60139720</v>
      </c>
      <c r="O30" s="25">
        <v>721690758</v>
      </c>
      <c r="P30" s="23">
        <v>639428202</v>
      </c>
      <c r="Q30" s="26">
        <v>820775820</v>
      </c>
    </row>
    <row r="31" spans="1:17" ht="13.5">
      <c r="A31" s="3" t="s">
        <v>25</v>
      </c>
      <c r="B31" s="2"/>
      <c r="C31" s="19">
        <v>415924</v>
      </c>
      <c r="D31" s="19">
        <v>415924</v>
      </c>
      <c r="E31" s="19">
        <v>415924</v>
      </c>
      <c r="F31" s="19">
        <v>415924</v>
      </c>
      <c r="G31" s="19">
        <v>415924</v>
      </c>
      <c r="H31" s="19">
        <v>415937</v>
      </c>
      <c r="I31" s="19">
        <v>415924</v>
      </c>
      <c r="J31" s="19">
        <v>415924</v>
      </c>
      <c r="K31" s="19">
        <v>415924</v>
      </c>
      <c r="L31" s="19">
        <v>415924</v>
      </c>
      <c r="M31" s="19">
        <v>415924</v>
      </c>
      <c r="N31" s="20">
        <v>415924</v>
      </c>
      <c r="O31" s="21">
        <v>4991101</v>
      </c>
      <c r="P31" s="19">
        <v>5401820</v>
      </c>
      <c r="Q31" s="22">
        <v>3644023</v>
      </c>
    </row>
    <row r="32" spans="1:17" ht="13.5">
      <c r="A32" s="1" t="s">
        <v>26</v>
      </c>
      <c r="B32" s="2"/>
      <c r="C32" s="16">
        <f aca="true" t="shared" si="6" ref="C32:Q32">SUM(C33:C37)</f>
        <v>7545358</v>
      </c>
      <c r="D32" s="16">
        <f t="shared" si="6"/>
        <v>7545358</v>
      </c>
      <c r="E32" s="16">
        <f>SUM(E33:E37)</f>
        <v>7545358</v>
      </c>
      <c r="F32" s="16">
        <f>SUM(F33:F37)</f>
        <v>7545358</v>
      </c>
      <c r="G32" s="16">
        <f>SUM(G33:G37)</f>
        <v>7545358</v>
      </c>
      <c r="H32" s="16">
        <f>SUM(H33:H37)</f>
        <v>7545399</v>
      </c>
      <c r="I32" s="16">
        <f t="shared" si="6"/>
        <v>7545358</v>
      </c>
      <c r="J32" s="16">
        <f t="shared" si="6"/>
        <v>7545358</v>
      </c>
      <c r="K32" s="16">
        <f t="shared" si="6"/>
        <v>7545358</v>
      </c>
      <c r="L32" s="16">
        <f>SUM(L33:L37)</f>
        <v>7545358</v>
      </c>
      <c r="M32" s="16">
        <f>SUM(M33:M37)</f>
        <v>7545358</v>
      </c>
      <c r="N32" s="27">
        <f t="shared" si="6"/>
        <v>7545358</v>
      </c>
      <c r="O32" s="28">
        <f t="shared" si="6"/>
        <v>90544337</v>
      </c>
      <c r="P32" s="16">
        <f t="shared" si="6"/>
        <v>96636809</v>
      </c>
      <c r="Q32" s="29">
        <f t="shared" si="6"/>
        <v>69967127</v>
      </c>
    </row>
    <row r="33" spans="1:17" ht="13.5">
      <c r="A33" s="3" t="s">
        <v>27</v>
      </c>
      <c r="B33" s="2"/>
      <c r="C33" s="19">
        <v>3980632</v>
      </c>
      <c r="D33" s="19">
        <v>3980632</v>
      </c>
      <c r="E33" s="19">
        <v>3980632</v>
      </c>
      <c r="F33" s="19">
        <v>3980632</v>
      </c>
      <c r="G33" s="19">
        <v>3980632</v>
      </c>
      <c r="H33" s="19">
        <v>3980643</v>
      </c>
      <c r="I33" s="19">
        <v>3980632</v>
      </c>
      <c r="J33" s="19">
        <v>3980632</v>
      </c>
      <c r="K33" s="19">
        <v>3980632</v>
      </c>
      <c r="L33" s="19">
        <v>3980632</v>
      </c>
      <c r="M33" s="19">
        <v>3980632</v>
      </c>
      <c r="N33" s="20">
        <v>3980632</v>
      </c>
      <c r="O33" s="21">
        <v>47767595</v>
      </c>
      <c r="P33" s="19">
        <v>55295638</v>
      </c>
      <c r="Q33" s="22">
        <v>35840491</v>
      </c>
    </row>
    <row r="34" spans="1:17" ht="13.5">
      <c r="A34" s="3" t="s">
        <v>28</v>
      </c>
      <c r="B34" s="2"/>
      <c r="C34" s="19">
        <v>492217</v>
      </c>
      <c r="D34" s="19">
        <v>492217</v>
      </c>
      <c r="E34" s="19">
        <v>492217</v>
      </c>
      <c r="F34" s="19">
        <v>492217</v>
      </c>
      <c r="G34" s="19">
        <v>492217</v>
      </c>
      <c r="H34" s="19">
        <v>492230</v>
      </c>
      <c r="I34" s="19">
        <v>492217</v>
      </c>
      <c r="J34" s="19">
        <v>492217</v>
      </c>
      <c r="K34" s="19">
        <v>492217</v>
      </c>
      <c r="L34" s="19">
        <v>492217</v>
      </c>
      <c r="M34" s="19">
        <v>492217</v>
      </c>
      <c r="N34" s="20">
        <v>492217</v>
      </c>
      <c r="O34" s="21">
        <v>5906617</v>
      </c>
      <c r="P34" s="19">
        <v>4690947</v>
      </c>
      <c r="Q34" s="22">
        <v>2156517</v>
      </c>
    </row>
    <row r="35" spans="1:17" ht="13.5">
      <c r="A35" s="3" t="s">
        <v>29</v>
      </c>
      <c r="B35" s="2"/>
      <c r="C35" s="19">
        <v>108583</v>
      </c>
      <c r="D35" s="19">
        <v>108583</v>
      </c>
      <c r="E35" s="19">
        <v>108583</v>
      </c>
      <c r="F35" s="19">
        <v>108583</v>
      </c>
      <c r="G35" s="19">
        <v>108583</v>
      </c>
      <c r="H35" s="19">
        <v>108587</v>
      </c>
      <c r="I35" s="19">
        <v>108583</v>
      </c>
      <c r="J35" s="19">
        <v>108583</v>
      </c>
      <c r="K35" s="19">
        <v>108583</v>
      </c>
      <c r="L35" s="19">
        <v>108583</v>
      </c>
      <c r="M35" s="19">
        <v>108583</v>
      </c>
      <c r="N35" s="20">
        <v>108583</v>
      </c>
      <c r="O35" s="21">
        <v>1303000</v>
      </c>
      <c r="P35" s="19">
        <v>1395600</v>
      </c>
      <c r="Q35" s="22"/>
    </row>
    <row r="36" spans="1:17" ht="13.5">
      <c r="A36" s="3" t="s">
        <v>30</v>
      </c>
      <c r="B36" s="2"/>
      <c r="C36" s="19">
        <v>2194877</v>
      </c>
      <c r="D36" s="19">
        <v>2194877</v>
      </c>
      <c r="E36" s="19">
        <v>2194877</v>
      </c>
      <c r="F36" s="19">
        <v>2194877</v>
      </c>
      <c r="G36" s="19">
        <v>2194877</v>
      </c>
      <c r="H36" s="19">
        <v>2194882</v>
      </c>
      <c r="I36" s="19">
        <v>2194877</v>
      </c>
      <c r="J36" s="19">
        <v>2194877</v>
      </c>
      <c r="K36" s="19">
        <v>2194877</v>
      </c>
      <c r="L36" s="19">
        <v>2194877</v>
      </c>
      <c r="M36" s="19">
        <v>2194877</v>
      </c>
      <c r="N36" s="20">
        <v>2194877</v>
      </c>
      <c r="O36" s="21">
        <v>26338529</v>
      </c>
      <c r="P36" s="19">
        <v>30645474</v>
      </c>
      <c r="Q36" s="22">
        <v>26946145</v>
      </c>
    </row>
    <row r="37" spans="1:17" ht="13.5">
      <c r="A37" s="3" t="s">
        <v>31</v>
      </c>
      <c r="B37" s="2"/>
      <c r="C37" s="23">
        <v>769049</v>
      </c>
      <c r="D37" s="23">
        <v>769049</v>
      </c>
      <c r="E37" s="23">
        <v>769049</v>
      </c>
      <c r="F37" s="23">
        <v>769049</v>
      </c>
      <c r="G37" s="23">
        <v>769049</v>
      </c>
      <c r="H37" s="23">
        <v>769057</v>
      </c>
      <c r="I37" s="23">
        <v>769049</v>
      </c>
      <c r="J37" s="23">
        <v>769049</v>
      </c>
      <c r="K37" s="23">
        <v>769049</v>
      </c>
      <c r="L37" s="23">
        <v>769049</v>
      </c>
      <c r="M37" s="23">
        <v>769049</v>
      </c>
      <c r="N37" s="24">
        <v>769049</v>
      </c>
      <c r="O37" s="25">
        <v>9228596</v>
      </c>
      <c r="P37" s="23">
        <v>4609150</v>
      </c>
      <c r="Q37" s="26">
        <v>5023974</v>
      </c>
    </row>
    <row r="38" spans="1:17" ht="13.5">
      <c r="A38" s="1" t="s">
        <v>32</v>
      </c>
      <c r="B38" s="4"/>
      <c r="C38" s="16">
        <f aca="true" t="shared" si="7" ref="C38:Q38">SUM(C39:C41)</f>
        <v>12620702</v>
      </c>
      <c r="D38" s="16">
        <f t="shared" si="7"/>
        <v>12620702</v>
      </c>
      <c r="E38" s="16">
        <f>SUM(E39:E41)</f>
        <v>12620702</v>
      </c>
      <c r="F38" s="16">
        <f>SUM(F39:F41)</f>
        <v>12620702</v>
      </c>
      <c r="G38" s="16">
        <f>SUM(G39:G41)</f>
        <v>12620702</v>
      </c>
      <c r="H38" s="16">
        <f>SUM(H39:H41)</f>
        <v>12620743</v>
      </c>
      <c r="I38" s="16">
        <f t="shared" si="7"/>
        <v>12620702</v>
      </c>
      <c r="J38" s="16">
        <f t="shared" si="7"/>
        <v>12620702</v>
      </c>
      <c r="K38" s="16">
        <f t="shared" si="7"/>
        <v>12620702</v>
      </c>
      <c r="L38" s="16">
        <f>SUM(L39:L41)</f>
        <v>12620702</v>
      </c>
      <c r="M38" s="16">
        <f>SUM(M39:M41)</f>
        <v>12620702</v>
      </c>
      <c r="N38" s="27">
        <f t="shared" si="7"/>
        <v>12620702</v>
      </c>
      <c r="O38" s="28">
        <f t="shared" si="7"/>
        <v>151448465</v>
      </c>
      <c r="P38" s="16">
        <f t="shared" si="7"/>
        <v>135354342</v>
      </c>
      <c r="Q38" s="29">
        <f t="shared" si="7"/>
        <v>114104570</v>
      </c>
    </row>
    <row r="39" spans="1:17" ht="13.5">
      <c r="A39" s="3" t="s">
        <v>33</v>
      </c>
      <c r="B39" s="2"/>
      <c r="C39" s="19">
        <v>5010428</v>
      </c>
      <c r="D39" s="19">
        <v>5010428</v>
      </c>
      <c r="E39" s="19">
        <v>5010428</v>
      </c>
      <c r="F39" s="19">
        <v>5010428</v>
      </c>
      <c r="G39" s="19">
        <v>5010428</v>
      </c>
      <c r="H39" s="19">
        <v>5010455</v>
      </c>
      <c r="I39" s="19">
        <v>5010428</v>
      </c>
      <c r="J39" s="19">
        <v>5010428</v>
      </c>
      <c r="K39" s="19">
        <v>5010428</v>
      </c>
      <c r="L39" s="19">
        <v>5010428</v>
      </c>
      <c r="M39" s="19">
        <v>5010428</v>
      </c>
      <c r="N39" s="20">
        <v>5010428</v>
      </c>
      <c r="O39" s="21">
        <v>60125163</v>
      </c>
      <c r="P39" s="19">
        <v>54727886</v>
      </c>
      <c r="Q39" s="22">
        <v>39792467</v>
      </c>
    </row>
    <row r="40" spans="1:17" ht="13.5">
      <c r="A40" s="3" t="s">
        <v>34</v>
      </c>
      <c r="B40" s="2"/>
      <c r="C40" s="19">
        <v>7219775</v>
      </c>
      <c r="D40" s="19">
        <v>7219775</v>
      </c>
      <c r="E40" s="19">
        <v>7219775</v>
      </c>
      <c r="F40" s="19">
        <v>7219775</v>
      </c>
      <c r="G40" s="19">
        <v>7219775</v>
      </c>
      <c r="H40" s="19">
        <v>7219799</v>
      </c>
      <c r="I40" s="19">
        <v>7219775</v>
      </c>
      <c r="J40" s="19">
        <v>7219775</v>
      </c>
      <c r="K40" s="19">
        <v>7219775</v>
      </c>
      <c r="L40" s="19">
        <v>7219775</v>
      </c>
      <c r="M40" s="19">
        <v>7219775</v>
      </c>
      <c r="N40" s="20">
        <v>7219775</v>
      </c>
      <c r="O40" s="21">
        <v>86637324</v>
      </c>
      <c r="P40" s="19">
        <v>77498414</v>
      </c>
      <c r="Q40" s="22">
        <v>74216703</v>
      </c>
    </row>
    <row r="41" spans="1:17" ht="13.5">
      <c r="A41" s="3" t="s">
        <v>35</v>
      </c>
      <c r="B41" s="2"/>
      <c r="C41" s="19">
        <v>390499</v>
      </c>
      <c r="D41" s="19">
        <v>390499</v>
      </c>
      <c r="E41" s="19">
        <v>390499</v>
      </c>
      <c r="F41" s="19">
        <v>390499</v>
      </c>
      <c r="G41" s="19">
        <v>390499</v>
      </c>
      <c r="H41" s="19">
        <v>390489</v>
      </c>
      <c r="I41" s="19">
        <v>390499</v>
      </c>
      <c r="J41" s="19">
        <v>390499</v>
      </c>
      <c r="K41" s="19">
        <v>390499</v>
      </c>
      <c r="L41" s="19">
        <v>390499</v>
      </c>
      <c r="M41" s="19">
        <v>390499</v>
      </c>
      <c r="N41" s="20">
        <v>390499</v>
      </c>
      <c r="O41" s="21">
        <v>4685978</v>
      </c>
      <c r="P41" s="19">
        <v>3128042</v>
      </c>
      <c r="Q41" s="22">
        <v>95400</v>
      </c>
    </row>
    <row r="42" spans="1:17" ht="13.5">
      <c r="A42" s="1" t="s">
        <v>36</v>
      </c>
      <c r="B42" s="4"/>
      <c r="C42" s="16">
        <f aca="true" t="shared" si="8" ref="C42:Q42">SUM(C43:C46)</f>
        <v>19751709</v>
      </c>
      <c r="D42" s="16">
        <f t="shared" si="8"/>
        <v>19751709</v>
      </c>
      <c r="E42" s="16">
        <f>SUM(E43:E46)</f>
        <v>19751709</v>
      </c>
      <c r="F42" s="16">
        <f>SUM(F43:F46)</f>
        <v>19751709</v>
      </c>
      <c r="G42" s="16">
        <f>SUM(G43:G46)</f>
        <v>19751709</v>
      </c>
      <c r="H42" s="16">
        <f>SUM(H43:H46)</f>
        <v>19751691</v>
      </c>
      <c r="I42" s="16">
        <f t="shared" si="8"/>
        <v>19751709</v>
      </c>
      <c r="J42" s="16">
        <f t="shared" si="8"/>
        <v>19751709</v>
      </c>
      <c r="K42" s="16">
        <f t="shared" si="8"/>
        <v>19751709</v>
      </c>
      <c r="L42" s="16">
        <f>SUM(L43:L46)</f>
        <v>19751709</v>
      </c>
      <c r="M42" s="16">
        <f>SUM(M43:M46)</f>
        <v>19751709</v>
      </c>
      <c r="N42" s="27">
        <f t="shared" si="8"/>
        <v>19751709</v>
      </c>
      <c r="O42" s="28">
        <f t="shared" si="8"/>
        <v>237020490</v>
      </c>
      <c r="P42" s="16">
        <f t="shared" si="8"/>
        <v>340278906</v>
      </c>
      <c r="Q42" s="29">
        <f t="shared" si="8"/>
        <v>358994508</v>
      </c>
    </row>
    <row r="43" spans="1:17" ht="13.5">
      <c r="A43" s="3" t="s">
        <v>37</v>
      </c>
      <c r="B43" s="2"/>
      <c r="C43" s="19">
        <v>4121777</v>
      </c>
      <c r="D43" s="19">
        <v>4121777</v>
      </c>
      <c r="E43" s="19">
        <v>4121777</v>
      </c>
      <c r="F43" s="19">
        <v>4121777</v>
      </c>
      <c r="G43" s="19">
        <v>4121777</v>
      </c>
      <c r="H43" s="19">
        <v>4121779</v>
      </c>
      <c r="I43" s="19">
        <v>4121777</v>
      </c>
      <c r="J43" s="19">
        <v>4121777</v>
      </c>
      <c r="K43" s="19">
        <v>4121777</v>
      </c>
      <c r="L43" s="19">
        <v>4121777</v>
      </c>
      <c r="M43" s="19">
        <v>4121777</v>
      </c>
      <c r="N43" s="20">
        <v>4121777</v>
      </c>
      <c r="O43" s="21">
        <v>49461326</v>
      </c>
      <c r="P43" s="19">
        <v>51824290</v>
      </c>
      <c r="Q43" s="22">
        <v>49489574</v>
      </c>
    </row>
    <row r="44" spans="1:17" ht="13.5">
      <c r="A44" s="3" t="s">
        <v>38</v>
      </c>
      <c r="B44" s="2"/>
      <c r="C44" s="19">
        <v>12451768</v>
      </c>
      <c r="D44" s="19">
        <v>12451768</v>
      </c>
      <c r="E44" s="19">
        <v>12451768</v>
      </c>
      <c r="F44" s="19">
        <v>12451768</v>
      </c>
      <c r="G44" s="19">
        <v>12451768</v>
      </c>
      <c r="H44" s="19">
        <v>12451750</v>
      </c>
      <c r="I44" s="19">
        <v>12451768</v>
      </c>
      <c r="J44" s="19">
        <v>12451768</v>
      </c>
      <c r="K44" s="19">
        <v>12451768</v>
      </c>
      <c r="L44" s="19">
        <v>12451768</v>
      </c>
      <c r="M44" s="19">
        <v>12451768</v>
      </c>
      <c r="N44" s="20">
        <v>12451768</v>
      </c>
      <c r="O44" s="21">
        <v>149421198</v>
      </c>
      <c r="P44" s="19">
        <v>256728210</v>
      </c>
      <c r="Q44" s="22">
        <v>266957129</v>
      </c>
    </row>
    <row r="45" spans="1:17" ht="13.5">
      <c r="A45" s="3" t="s">
        <v>39</v>
      </c>
      <c r="B45" s="2"/>
      <c r="C45" s="23">
        <v>2950931</v>
      </c>
      <c r="D45" s="23">
        <v>2950931</v>
      </c>
      <c r="E45" s="23">
        <v>2950931</v>
      </c>
      <c r="F45" s="23">
        <v>2950931</v>
      </c>
      <c r="G45" s="23">
        <v>2950931</v>
      </c>
      <c r="H45" s="23">
        <v>2950925</v>
      </c>
      <c r="I45" s="23">
        <v>2950931</v>
      </c>
      <c r="J45" s="23">
        <v>2950931</v>
      </c>
      <c r="K45" s="23">
        <v>2950931</v>
      </c>
      <c r="L45" s="23">
        <v>2950931</v>
      </c>
      <c r="M45" s="23">
        <v>2950931</v>
      </c>
      <c r="N45" s="24">
        <v>2950931</v>
      </c>
      <c r="O45" s="25">
        <v>35411166</v>
      </c>
      <c r="P45" s="23">
        <v>27698170</v>
      </c>
      <c r="Q45" s="26">
        <v>41191005</v>
      </c>
    </row>
    <row r="46" spans="1:17" ht="13.5">
      <c r="A46" s="3" t="s">
        <v>40</v>
      </c>
      <c r="B46" s="2"/>
      <c r="C46" s="19">
        <v>227233</v>
      </c>
      <c r="D46" s="19">
        <v>227233</v>
      </c>
      <c r="E46" s="19">
        <v>227233</v>
      </c>
      <c r="F46" s="19">
        <v>227233</v>
      </c>
      <c r="G46" s="19">
        <v>227233</v>
      </c>
      <c r="H46" s="19">
        <v>227237</v>
      </c>
      <c r="I46" s="19">
        <v>227233</v>
      </c>
      <c r="J46" s="19">
        <v>227233</v>
      </c>
      <c r="K46" s="19">
        <v>227233</v>
      </c>
      <c r="L46" s="19">
        <v>227233</v>
      </c>
      <c r="M46" s="19">
        <v>227233</v>
      </c>
      <c r="N46" s="20">
        <v>227233</v>
      </c>
      <c r="O46" s="21">
        <v>2726800</v>
      </c>
      <c r="P46" s="19">
        <v>4028236</v>
      </c>
      <c r="Q46" s="22">
        <v>1356800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107009901</v>
      </c>
      <c r="D48" s="41">
        <f t="shared" si="9"/>
        <v>107009901</v>
      </c>
      <c r="E48" s="41">
        <f>+E28+E32+E38+E42+E47</f>
        <v>107009901</v>
      </c>
      <c r="F48" s="41">
        <f>+F28+F32+F38+F42+F47</f>
        <v>107024068</v>
      </c>
      <c r="G48" s="41">
        <f>+G28+G32+G38+G42+G47</f>
        <v>107009901</v>
      </c>
      <c r="H48" s="41">
        <f>+H28+H32+H38+H42+H47</f>
        <v>107009911</v>
      </c>
      <c r="I48" s="41">
        <f t="shared" si="9"/>
        <v>107009901</v>
      </c>
      <c r="J48" s="41">
        <f t="shared" si="9"/>
        <v>107009901</v>
      </c>
      <c r="K48" s="41">
        <f t="shared" si="9"/>
        <v>107009901</v>
      </c>
      <c r="L48" s="41">
        <f>+L28+L32+L38+L42+L47</f>
        <v>107009901</v>
      </c>
      <c r="M48" s="41">
        <f>+M28+M32+M38+M42+M47</f>
        <v>107009901</v>
      </c>
      <c r="N48" s="42">
        <f t="shared" si="9"/>
        <v>107009901</v>
      </c>
      <c r="O48" s="43">
        <f t="shared" si="9"/>
        <v>1284132989</v>
      </c>
      <c r="P48" s="41">
        <f t="shared" si="9"/>
        <v>1296760352</v>
      </c>
      <c r="Q48" s="44">
        <f t="shared" si="9"/>
        <v>1430664073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49705268</v>
      </c>
      <c r="D49" s="45">
        <f t="shared" si="10"/>
        <v>49705268</v>
      </c>
      <c r="E49" s="45">
        <f t="shared" si="10"/>
        <v>49705268</v>
      </c>
      <c r="F49" s="45">
        <f t="shared" si="10"/>
        <v>49691101</v>
      </c>
      <c r="G49" s="45">
        <f t="shared" si="10"/>
        <v>49705268</v>
      </c>
      <c r="H49" s="45">
        <f t="shared" si="10"/>
        <v>49705219</v>
      </c>
      <c r="I49" s="45">
        <f t="shared" si="10"/>
        <v>49705268</v>
      </c>
      <c r="J49" s="45">
        <f t="shared" si="10"/>
        <v>49705268</v>
      </c>
      <c r="K49" s="45">
        <f t="shared" si="10"/>
        <v>49705268</v>
      </c>
      <c r="L49" s="45">
        <f>+L25-L48</f>
        <v>49705268</v>
      </c>
      <c r="M49" s="45">
        <f>+M25-M48</f>
        <v>49705268</v>
      </c>
      <c r="N49" s="46">
        <f t="shared" si="10"/>
        <v>49705268</v>
      </c>
      <c r="O49" s="47">
        <f t="shared" si="10"/>
        <v>596449000</v>
      </c>
      <c r="P49" s="45">
        <f t="shared" si="10"/>
        <v>592141613</v>
      </c>
      <c r="Q49" s="48">
        <f t="shared" si="10"/>
        <v>572356243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67543199</v>
      </c>
      <c r="D5" s="16">
        <f t="shared" si="0"/>
        <v>67543060</v>
      </c>
      <c r="E5" s="16">
        <f t="shared" si="0"/>
        <v>67543060</v>
      </c>
      <c r="F5" s="16">
        <f t="shared" si="0"/>
        <v>67543060</v>
      </c>
      <c r="G5" s="16">
        <f t="shared" si="0"/>
        <v>67543060</v>
      </c>
      <c r="H5" s="16">
        <f t="shared" si="0"/>
        <v>67543060</v>
      </c>
      <c r="I5" s="16">
        <f t="shared" si="0"/>
        <v>67543060</v>
      </c>
      <c r="J5" s="16">
        <f t="shared" si="0"/>
        <v>67543060</v>
      </c>
      <c r="K5" s="16">
        <f t="shared" si="0"/>
        <v>67543060</v>
      </c>
      <c r="L5" s="16">
        <f>SUM(L6:L8)</f>
        <v>67543060</v>
      </c>
      <c r="M5" s="16">
        <f>SUM(M6:M8)</f>
        <v>67543060</v>
      </c>
      <c r="N5" s="17">
        <f t="shared" si="0"/>
        <v>67543060</v>
      </c>
      <c r="O5" s="18">
        <f t="shared" si="0"/>
        <v>810516859</v>
      </c>
      <c r="P5" s="16">
        <f t="shared" si="0"/>
        <v>786401554</v>
      </c>
      <c r="Q5" s="17">
        <f t="shared" si="0"/>
        <v>897918599</v>
      </c>
    </row>
    <row r="6" spans="1:17" ht="13.5">
      <c r="A6" s="3" t="s">
        <v>23</v>
      </c>
      <c r="B6" s="2"/>
      <c r="C6" s="19">
        <v>1116</v>
      </c>
      <c r="D6" s="19">
        <v>1107</v>
      </c>
      <c r="E6" s="19">
        <v>1107</v>
      </c>
      <c r="F6" s="19">
        <v>1107</v>
      </c>
      <c r="G6" s="19">
        <v>1107</v>
      </c>
      <c r="H6" s="19">
        <v>1107</v>
      </c>
      <c r="I6" s="19">
        <v>1107</v>
      </c>
      <c r="J6" s="19">
        <v>1107</v>
      </c>
      <c r="K6" s="19">
        <v>1107</v>
      </c>
      <c r="L6" s="19">
        <v>1107</v>
      </c>
      <c r="M6" s="19">
        <v>1107</v>
      </c>
      <c r="N6" s="20">
        <v>1107</v>
      </c>
      <c r="O6" s="21">
        <v>13293</v>
      </c>
      <c r="P6" s="19">
        <v>14011</v>
      </c>
      <c r="Q6" s="22">
        <v>14767</v>
      </c>
    </row>
    <row r="7" spans="1:17" ht="13.5">
      <c r="A7" s="3" t="s">
        <v>24</v>
      </c>
      <c r="B7" s="2"/>
      <c r="C7" s="23">
        <v>67542083</v>
      </c>
      <c r="D7" s="23">
        <v>67541953</v>
      </c>
      <c r="E7" s="23">
        <v>67541953</v>
      </c>
      <c r="F7" s="23">
        <v>67541953</v>
      </c>
      <c r="G7" s="23">
        <v>67541953</v>
      </c>
      <c r="H7" s="23">
        <v>67541953</v>
      </c>
      <c r="I7" s="23">
        <v>67541953</v>
      </c>
      <c r="J7" s="23">
        <v>67541953</v>
      </c>
      <c r="K7" s="23">
        <v>67541953</v>
      </c>
      <c r="L7" s="23">
        <v>67541953</v>
      </c>
      <c r="M7" s="23">
        <v>67541953</v>
      </c>
      <c r="N7" s="24">
        <v>67541953</v>
      </c>
      <c r="O7" s="25">
        <v>810503566</v>
      </c>
      <c r="P7" s="23">
        <v>786387543</v>
      </c>
      <c r="Q7" s="26">
        <v>897903832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13667</v>
      </c>
      <c r="D9" s="16">
        <f t="shared" si="1"/>
        <v>13655</v>
      </c>
      <c r="E9" s="16">
        <f t="shared" si="1"/>
        <v>13655</v>
      </c>
      <c r="F9" s="16">
        <f t="shared" si="1"/>
        <v>13655</v>
      </c>
      <c r="G9" s="16">
        <f t="shared" si="1"/>
        <v>13655</v>
      </c>
      <c r="H9" s="16">
        <f t="shared" si="1"/>
        <v>13655</v>
      </c>
      <c r="I9" s="16">
        <f t="shared" si="1"/>
        <v>13655</v>
      </c>
      <c r="J9" s="16">
        <f t="shared" si="1"/>
        <v>13655</v>
      </c>
      <c r="K9" s="16">
        <f t="shared" si="1"/>
        <v>13655</v>
      </c>
      <c r="L9" s="16">
        <f>SUM(L10:L14)</f>
        <v>13655</v>
      </c>
      <c r="M9" s="16">
        <f>SUM(M10:M14)</f>
        <v>13655</v>
      </c>
      <c r="N9" s="27">
        <f t="shared" si="1"/>
        <v>13655</v>
      </c>
      <c r="O9" s="28">
        <f t="shared" si="1"/>
        <v>163872</v>
      </c>
      <c r="P9" s="16">
        <f t="shared" si="1"/>
        <v>172447</v>
      </c>
      <c r="Q9" s="29">
        <f t="shared" si="1"/>
        <v>182048</v>
      </c>
    </row>
    <row r="10" spans="1:17" ht="13.5">
      <c r="A10" s="3" t="s">
        <v>27</v>
      </c>
      <c r="B10" s="2"/>
      <c r="C10" s="19">
        <v>9072</v>
      </c>
      <c r="D10" s="19">
        <v>9070</v>
      </c>
      <c r="E10" s="19">
        <v>9070</v>
      </c>
      <c r="F10" s="19">
        <v>9070</v>
      </c>
      <c r="G10" s="19">
        <v>9070</v>
      </c>
      <c r="H10" s="19">
        <v>9070</v>
      </c>
      <c r="I10" s="19">
        <v>9070</v>
      </c>
      <c r="J10" s="19">
        <v>9070</v>
      </c>
      <c r="K10" s="19">
        <v>9070</v>
      </c>
      <c r="L10" s="19">
        <v>9070</v>
      </c>
      <c r="M10" s="19">
        <v>9070</v>
      </c>
      <c r="N10" s="20">
        <v>9070</v>
      </c>
      <c r="O10" s="21">
        <v>108842</v>
      </c>
      <c r="P10" s="19">
        <v>114719</v>
      </c>
      <c r="Q10" s="22">
        <v>120915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4595</v>
      </c>
      <c r="D12" s="19">
        <v>4585</v>
      </c>
      <c r="E12" s="19">
        <v>4585</v>
      </c>
      <c r="F12" s="19">
        <v>4585</v>
      </c>
      <c r="G12" s="19">
        <v>4585</v>
      </c>
      <c r="H12" s="19">
        <v>4585</v>
      </c>
      <c r="I12" s="19">
        <v>4585</v>
      </c>
      <c r="J12" s="19">
        <v>4585</v>
      </c>
      <c r="K12" s="19">
        <v>4585</v>
      </c>
      <c r="L12" s="19">
        <v>4585</v>
      </c>
      <c r="M12" s="19">
        <v>4585</v>
      </c>
      <c r="N12" s="20">
        <v>4585</v>
      </c>
      <c r="O12" s="21">
        <v>55030</v>
      </c>
      <c r="P12" s="19">
        <v>57728</v>
      </c>
      <c r="Q12" s="22">
        <v>61133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15299</v>
      </c>
      <c r="D15" s="16">
        <f t="shared" si="2"/>
        <v>15288</v>
      </c>
      <c r="E15" s="16">
        <f t="shared" si="2"/>
        <v>15288</v>
      </c>
      <c r="F15" s="16">
        <f t="shared" si="2"/>
        <v>15288</v>
      </c>
      <c r="G15" s="16">
        <f t="shared" si="2"/>
        <v>15288</v>
      </c>
      <c r="H15" s="16">
        <f t="shared" si="2"/>
        <v>15288</v>
      </c>
      <c r="I15" s="16">
        <f t="shared" si="2"/>
        <v>15288</v>
      </c>
      <c r="J15" s="16">
        <f t="shared" si="2"/>
        <v>15288</v>
      </c>
      <c r="K15" s="16">
        <f t="shared" si="2"/>
        <v>15288</v>
      </c>
      <c r="L15" s="16">
        <f>SUM(L16:L18)</f>
        <v>15288</v>
      </c>
      <c r="M15" s="16">
        <f>SUM(M16:M18)</f>
        <v>15288</v>
      </c>
      <c r="N15" s="27">
        <f t="shared" si="2"/>
        <v>15288</v>
      </c>
      <c r="O15" s="28">
        <f t="shared" si="2"/>
        <v>183467</v>
      </c>
      <c r="P15" s="16">
        <f t="shared" si="2"/>
        <v>198775</v>
      </c>
      <c r="Q15" s="29">
        <f t="shared" si="2"/>
        <v>82011</v>
      </c>
    </row>
    <row r="16" spans="1:17" ht="13.5">
      <c r="A16" s="3" t="s">
        <v>33</v>
      </c>
      <c r="B16" s="2"/>
      <c r="C16" s="19">
        <v>15299</v>
      </c>
      <c r="D16" s="19">
        <v>15288</v>
      </c>
      <c r="E16" s="19">
        <v>15288</v>
      </c>
      <c r="F16" s="19">
        <v>15288</v>
      </c>
      <c r="G16" s="19">
        <v>15288</v>
      </c>
      <c r="H16" s="19">
        <v>15288</v>
      </c>
      <c r="I16" s="19">
        <v>15288</v>
      </c>
      <c r="J16" s="19">
        <v>15288</v>
      </c>
      <c r="K16" s="19">
        <v>15288</v>
      </c>
      <c r="L16" s="19">
        <v>15288</v>
      </c>
      <c r="M16" s="19">
        <v>15288</v>
      </c>
      <c r="N16" s="20">
        <v>15288</v>
      </c>
      <c r="O16" s="21">
        <v>183467</v>
      </c>
      <c r="P16" s="19">
        <v>198775</v>
      </c>
      <c r="Q16" s="22">
        <v>82011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8028920</v>
      </c>
      <c r="D19" s="16">
        <f t="shared" si="3"/>
        <v>8028845</v>
      </c>
      <c r="E19" s="16">
        <f t="shared" si="3"/>
        <v>8028845</v>
      </c>
      <c r="F19" s="16">
        <f t="shared" si="3"/>
        <v>8028845</v>
      </c>
      <c r="G19" s="16">
        <f t="shared" si="3"/>
        <v>8028845</v>
      </c>
      <c r="H19" s="16">
        <f t="shared" si="3"/>
        <v>8028845</v>
      </c>
      <c r="I19" s="16">
        <f t="shared" si="3"/>
        <v>8028845</v>
      </c>
      <c r="J19" s="16">
        <f t="shared" si="3"/>
        <v>8028845</v>
      </c>
      <c r="K19" s="16">
        <f t="shared" si="3"/>
        <v>8028845</v>
      </c>
      <c r="L19" s="16">
        <f>SUM(L20:L23)</f>
        <v>8028845</v>
      </c>
      <c r="M19" s="16">
        <f>SUM(M20:M23)</f>
        <v>8028845</v>
      </c>
      <c r="N19" s="27">
        <f t="shared" si="3"/>
        <v>8028845</v>
      </c>
      <c r="O19" s="28">
        <f t="shared" si="3"/>
        <v>96346215</v>
      </c>
      <c r="P19" s="16">
        <f t="shared" si="3"/>
        <v>105174477</v>
      </c>
      <c r="Q19" s="29">
        <f t="shared" si="3"/>
        <v>113725571</v>
      </c>
    </row>
    <row r="20" spans="1:17" ht="13.5">
      <c r="A20" s="3" t="s">
        <v>37</v>
      </c>
      <c r="B20" s="2"/>
      <c r="C20" s="19">
        <v>2749904</v>
      </c>
      <c r="D20" s="19">
        <v>2749861</v>
      </c>
      <c r="E20" s="19">
        <v>2749861</v>
      </c>
      <c r="F20" s="19">
        <v>2749861</v>
      </c>
      <c r="G20" s="19">
        <v>2749861</v>
      </c>
      <c r="H20" s="19">
        <v>2749861</v>
      </c>
      <c r="I20" s="19">
        <v>2749861</v>
      </c>
      <c r="J20" s="19">
        <v>2749861</v>
      </c>
      <c r="K20" s="19">
        <v>2749861</v>
      </c>
      <c r="L20" s="19">
        <v>2749861</v>
      </c>
      <c r="M20" s="19">
        <v>2749861</v>
      </c>
      <c r="N20" s="20">
        <v>2749861</v>
      </c>
      <c r="O20" s="21">
        <v>32998375</v>
      </c>
      <c r="P20" s="19">
        <v>33337082</v>
      </c>
      <c r="Q20" s="22">
        <v>33672431</v>
      </c>
    </row>
    <row r="21" spans="1:17" ht="13.5">
      <c r="A21" s="3" t="s">
        <v>38</v>
      </c>
      <c r="B21" s="2"/>
      <c r="C21" s="19">
        <v>3622942</v>
      </c>
      <c r="D21" s="19">
        <v>3622926</v>
      </c>
      <c r="E21" s="19">
        <v>3622926</v>
      </c>
      <c r="F21" s="19">
        <v>3622926</v>
      </c>
      <c r="G21" s="19">
        <v>3622926</v>
      </c>
      <c r="H21" s="19">
        <v>3622926</v>
      </c>
      <c r="I21" s="19">
        <v>3622926</v>
      </c>
      <c r="J21" s="19">
        <v>3622926</v>
      </c>
      <c r="K21" s="19">
        <v>3622926</v>
      </c>
      <c r="L21" s="19">
        <v>3622926</v>
      </c>
      <c r="M21" s="19">
        <v>3622926</v>
      </c>
      <c r="N21" s="20">
        <v>3622926</v>
      </c>
      <c r="O21" s="21">
        <v>43475128</v>
      </c>
      <c r="P21" s="19">
        <v>50259156</v>
      </c>
      <c r="Q21" s="22">
        <v>57309677</v>
      </c>
    </row>
    <row r="22" spans="1:17" ht="13.5">
      <c r="A22" s="3" t="s">
        <v>39</v>
      </c>
      <c r="B22" s="2"/>
      <c r="C22" s="23">
        <v>972431</v>
      </c>
      <c r="D22" s="23">
        <v>972426</v>
      </c>
      <c r="E22" s="23">
        <v>972426</v>
      </c>
      <c r="F22" s="23">
        <v>972426</v>
      </c>
      <c r="G22" s="23">
        <v>972426</v>
      </c>
      <c r="H22" s="23">
        <v>972426</v>
      </c>
      <c r="I22" s="23">
        <v>972426</v>
      </c>
      <c r="J22" s="23">
        <v>972426</v>
      </c>
      <c r="K22" s="23">
        <v>972426</v>
      </c>
      <c r="L22" s="23">
        <v>972426</v>
      </c>
      <c r="M22" s="23">
        <v>972426</v>
      </c>
      <c r="N22" s="24">
        <v>972426</v>
      </c>
      <c r="O22" s="25">
        <v>11669117</v>
      </c>
      <c r="P22" s="23">
        <v>12615450</v>
      </c>
      <c r="Q22" s="26">
        <v>13296684</v>
      </c>
    </row>
    <row r="23" spans="1:17" ht="13.5">
      <c r="A23" s="3" t="s">
        <v>40</v>
      </c>
      <c r="B23" s="2"/>
      <c r="C23" s="19">
        <v>683643</v>
      </c>
      <c r="D23" s="19">
        <v>683632</v>
      </c>
      <c r="E23" s="19">
        <v>683632</v>
      </c>
      <c r="F23" s="19">
        <v>683632</v>
      </c>
      <c r="G23" s="19">
        <v>683632</v>
      </c>
      <c r="H23" s="19">
        <v>683632</v>
      </c>
      <c r="I23" s="19">
        <v>683632</v>
      </c>
      <c r="J23" s="19">
        <v>683632</v>
      </c>
      <c r="K23" s="19">
        <v>683632</v>
      </c>
      <c r="L23" s="19">
        <v>683632</v>
      </c>
      <c r="M23" s="19">
        <v>683632</v>
      </c>
      <c r="N23" s="20">
        <v>683632</v>
      </c>
      <c r="O23" s="21">
        <v>8203595</v>
      </c>
      <c r="P23" s="19">
        <v>8962789</v>
      </c>
      <c r="Q23" s="22">
        <v>9446779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>
        <v>1</v>
      </c>
      <c r="Q24" s="29">
        <v>2</v>
      </c>
    </row>
    <row r="25" spans="1:17" ht="13.5">
      <c r="A25" s="5" t="s">
        <v>42</v>
      </c>
      <c r="B25" s="6"/>
      <c r="C25" s="41">
        <f aca="true" t="shared" si="4" ref="C25:Q25">+C5+C9+C15+C19+C24</f>
        <v>75601085</v>
      </c>
      <c r="D25" s="41">
        <f t="shared" si="4"/>
        <v>75600848</v>
      </c>
      <c r="E25" s="41">
        <f t="shared" si="4"/>
        <v>75600848</v>
      </c>
      <c r="F25" s="41">
        <f t="shared" si="4"/>
        <v>75600848</v>
      </c>
      <c r="G25" s="41">
        <f t="shared" si="4"/>
        <v>75600848</v>
      </c>
      <c r="H25" s="41">
        <f t="shared" si="4"/>
        <v>75600848</v>
      </c>
      <c r="I25" s="41">
        <f t="shared" si="4"/>
        <v>75600848</v>
      </c>
      <c r="J25" s="41">
        <f t="shared" si="4"/>
        <v>75600848</v>
      </c>
      <c r="K25" s="41">
        <f t="shared" si="4"/>
        <v>75600848</v>
      </c>
      <c r="L25" s="41">
        <f>+L5+L9+L15+L19+L24</f>
        <v>75600848</v>
      </c>
      <c r="M25" s="41">
        <f>+M5+M9+M15+M19+M24</f>
        <v>75600848</v>
      </c>
      <c r="N25" s="42">
        <f t="shared" si="4"/>
        <v>75600848</v>
      </c>
      <c r="O25" s="43">
        <f t="shared" si="4"/>
        <v>907210413</v>
      </c>
      <c r="P25" s="41">
        <f t="shared" si="4"/>
        <v>891947254</v>
      </c>
      <c r="Q25" s="44">
        <f t="shared" si="4"/>
        <v>1011908231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16146340</v>
      </c>
      <c r="D28" s="16">
        <f t="shared" si="5"/>
        <v>16144713</v>
      </c>
      <c r="E28" s="16">
        <f>SUM(E29:E31)</f>
        <v>16144713</v>
      </c>
      <c r="F28" s="16">
        <f>SUM(F29:F31)</f>
        <v>16144713</v>
      </c>
      <c r="G28" s="16">
        <f>SUM(G29:G31)</f>
        <v>16144713</v>
      </c>
      <c r="H28" s="16">
        <f>SUM(H29:H31)</f>
        <v>16144713</v>
      </c>
      <c r="I28" s="16">
        <f t="shared" si="5"/>
        <v>16144713</v>
      </c>
      <c r="J28" s="16">
        <f t="shared" si="5"/>
        <v>16144713</v>
      </c>
      <c r="K28" s="16">
        <f t="shared" si="5"/>
        <v>16144713</v>
      </c>
      <c r="L28" s="16">
        <f>SUM(L29:L31)</f>
        <v>16144713</v>
      </c>
      <c r="M28" s="16">
        <f>SUM(M29:M31)</f>
        <v>16144713</v>
      </c>
      <c r="N28" s="17">
        <f t="shared" si="5"/>
        <v>16144713</v>
      </c>
      <c r="O28" s="18">
        <f t="shared" si="5"/>
        <v>193738183</v>
      </c>
      <c r="P28" s="16">
        <f t="shared" si="5"/>
        <v>195166393</v>
      </c>
      <c r="Q28" s="17">
        <f t="shared" si="5"/>
        <v>204124638</v>
      </c>
    </row>
    <row r="29" spans="1:17" ht="13.5">
      <c r="A29" s="3" t="s">
        <v>23</v>
      </c>
      <c r="B29" s="2"/>
      <c r="C29" s="19">
        <v>3629824</v>
      </c>
      <c r="D29" s="19">
        <v>3629248</v>
      </c>
      <c r="E29" s="19">
        <v>3629248</v>
      </c>
      <c r="F29" s="19">
        <v>3629248</v>
      </c>
      <c r="G29" s="19">
        <v>3629248</v>
      </c>
      <c r="H29" s="19">
        <v>3629248</v>
      </c>
      <c r="I29" s="19">
        <v>3629248</v>
      </c>
      <c r="J29" s="19">
        <v>3629248</v>
      </c>
      <c r="K29" s="19">
        <v>3629248</v>
      </c>
      <c r="L29" s="19">
        <v>3629248</v>
      </c>
      <c r="M29" s="19">
        <v>3629248</v>
      </c>
      <c r="N29" s="20">
        <v>3629248</v>
      </c>
      <c r="O29" s="21">
        <v>43551552</v>
      </c>
      <c r="P29" s="19">
        <v>45899975</v>
      </c>
      <c r="Q29" s="22">
        <v>48397794</v>
      </c>
    </row>
    <row r="30" spans="1:17" ht="13.5">
      <c r="A30" s="3" t="s">
        <v>24</v>
      </c>
      <c r="B30" s="2"/>
      <c r="C30" s="23">
        <v>12391039</v>
      </c>
      <c r="D30" s="23">
        <v>12390074</v>
      </c>
      <c r="E30" s="23">
        <v>12390074</v>
      </c>
      <c r="F30" s="23">
        <v>12390074</v>
      </c>
      <c r="G30" s="23">
        <v>12390074</v>
      </c>
      <c r="H30" s="23">
        <v>12390074</v>
      </c>
      <c r="I30" s="23">
        <v>12390074</v>
      </c>
      <c r="J30" s="23">
        <v>12390074</v>
      </c>
      <c r="K30" s="23">
        <v>12390074</v>
      </c>
      <c r="L30" s="23">
        <v>12390074</v>
      </c>
      <c r="M30" s="23">
        <v>12390074</v>
      </c>
      <c r="N30" s="24">
        <v>12390074</v>
      </c>
      <c r="O30" s="25">
        <v>148681853</v>
      </c>
      <c r="P30" s="23">
        <v>146734140</v>
      </c>
      <c r="Q30" s="26">
        <v>154042867</v>
      </c>
    </row>
    <row r="31" spans="1:17" ht="13.5">
      <c r="A31" s="3" t="s">
        <v>25</v>
      </c>
      <c r="B31" s="2"/>
      <c r="C31" s="19">
        <v>125477</v>
      </c>
      <c r="D31" s="19">
        <v>125391</v>
      </c>
      <c r="E31" s="19">
        <v>125391</v>
      </c>
      <c r="F31" s="19">
        <v>125391</v>
      </c>
      <c r="G31" s="19">
        <v>125391</v>
      </c>
      <c r="H31" s="19">
        <v>125391</v>
      </c>
      <c r="I31" s="19">
        <v>125391</v>
      </c>
      <c r="J31" s="19">
        <v>125391</v>
      </c>
      <c r="K31" s="19">
        <v>125391</v>
      </c>
      <c r="L31" s="19">
        <v>125391</v>
      </c>
      <c r="M31" s="19">
        <v>125391</v>
      </c>
      <c r="N31" s="20">
        <v>125391</v>
      </c>
      <c r="O31" s="21">
        <v>1504778</v>
      </c>
      <c r="P31" s="19">
        <v>2532278</v>
      </c>
      <c r="Q31" s="22">
        <v>1683977</v>
      </c>
    </row>
    <row r="32" spans="1:17" ht="13.5">
      <c r="A32" s="1" t="s">
        <v>26</v>
      </c>
      <c r="B32" s="2"/>
      <c r="C32" s="16">
        <f aca="true" t="shared" si="6" ref="C32:Q32">SUM(C33:C37)</f>
        <v>3750057</v>
      </c>
      <c r="D32" s="16">
        <f t="shared" si="6"/>
        <v>3742084</v>
      </c>
      <c r="E32" s="16">
        <f>SUM(E33:E37)</f>
        <v>3742084</v>
      </c>
      <c r="F32" s="16">
        <f>SUM(F33:F37)</f>
        <v>3749507</v>
      </c>
      <c r="G32" s="16">
        <f>SUM(G33:G37)</f>
        <v>3742084</v>
      </c>
      <c r="H32" s="16">
        <f>SUM(H33:H37)</f>
        <v>3742084</v>
      </c>
      <c r="I32" s="16">
        <f t="shared" si="6"/>
        <v>3749507</v>
      </c>
      <c r="J32" s="16">
        <f t="shared" si="6"/>
        <v>3742084</v>
      </c>
      <c r="K32" s="16">
        <f t="shared" si="6"/>
        <v>3742084</v>
      </c>
      <c r="L32" s="16">
        <f>SUM(L33:L37)</f>
        <v>3749507</v>
      </c>
      <c r="M32" s="16">
        <f>SUM(M33:M37)</f>
        <v>3742084</v>
      </c>
      <c r="N32" s="27">
        <f t="shared" si="6"/>
        <v>3742084</v>
      </c>
      <c r="O32" s="28">
        <f t="shared" si="6"/>
        <v>44935250</v>
      </c>
      <c r="P32" s="16">
        <f t="shared" si="6"/>
        <v>47115505</v>
      </c>
      <c r="Q32" s="29">
        <f t="shared" si="6"/>
        <v>49766651</v>
      </c>
    </row>
    <row r="33" spans="1:17" ht="13.5">
      <c r="A33" s="3" t="s">
        <v>27</v>
      </c>
      <c r="B33" s="2"/>
      <c r="C33" s="19">
        <v>471350</v>
      </c>
      <c r="D33" s="19">
        <v>463675</v>
      </c>
      <c r="E33" s="19">
        <v>463675</v>
      </c>
      <c r="F33" s="19">
        <v>471098</v>
      </c>
      <c r="G33" s="19">
        <v>463675</v>
      </c>
      <c r="H33" s="19">
        <v>463675</v>
      </c>
      <c r="I33" s="19">
        <v>471098</v>
      </c>
      <c r="J33" s="19">
        <v>463675</v>
      </c>
      <c r="K33" s="19">
        <v>463675</v>
      </c>
      <c r="L33" s="19">
        <v>471098</v>
      </c>
      <c r="M33" s="19">
        <v>463675</v>
      </c>
      <c r="N33" s="20">
        <v>463675</v>
      </c>
      <c r="O33" s="21">
        <v>5594044</v>
      </c>
      <c r="P33" s="19">
        <v>5896131</v>
      </c>
      <c r="Q33" s="22">
        <v>6214523</v>
      </c>
    </row>
    <row r="34" spans="1:17" ht="13.5">
      <c r="A34" s="3" t="s">
        <v>28</v>
      </c>
      <c r="B34" s="2"/>
      <c r="C34" s="19">
        <v>409368</v>
      </c>
      <c r="D34" s="19">
        <v>409319</v>
      </c>
      <c r="E34" s="19">
        <v>409319</v>
      </c>
      <c r="F34" s="19">
        <v>409319</v>
      </c>
      <c r="G34" s="19">
        <v>409319</v>
      </c>
      <c r="H34" s="19">
        <v>409319</v>
      </c>
      <c r="I34" s="19">
        <v>409319</v>
      </c>
      <c r="J34" s="19">
        <v>409319</v>
      </c>
      <c r="K34" s="19">
        <v>409319</v>
      </c>
      <c r="L34" s="19">
        <v>409319</v>
      </c>
      <c r="M34" s="19">
        <v>409319</v>
      </c>
      <c r="N34" s="20">
        <v>409319</v>
      </c>
      <c r="O34" s="21">
        <v>4911877</v>
      </c>
      <c r="P34" s="19">
        <v>5219294</v>
      </c>
      <c r="Q34" s="22">
        <v>5225960</v>
      </c>
    </row>
    <row r="35" spans="1:17" ht="13.5">
      <c r="A35" s="3" t="s">
        <v>29</v>
      </c>
      <c r="B35" s="2"/>
      <c r="C35" s="19">
        <v>2869339</v>
      </c>
      <c r="D35" s="19">
        <v>2869090</v>
      </c>
      <c r="E35" s="19">
        <v>2869090</v>
      </c>
      <c r="F35" s="19">
        <v>2869090</v>
      </c>
      <c r="G35" s="19">
        <v>2869090</v>
      </c>
      <c r="H35" s="19">
        <v>2869090</v>
      </c>
      <c r="I35" s="19">
        <v>2869090</v>
      </c>
      <c r="J35" s="19">
        <v>2869090</v>
      </c>
      <c r="K35" s="19">
        <v>2869090</v>
      </c>
      <c r="L35" s="19">
        <v>2869090</v>
      </c>
      <c r="M35" s="19">
        <v>2869090</v>
      </c>
      <c r="N35" s="20">
        <v>2869090</v>
      </c>
      <c r="O35" s="21">
        <v>34429329</v>
      </c>
      <c r="P35" s="19">
        <v>36000080</v>
      </c>
      <c r="Q35" s="22">
        <v>38326168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2591828</v>
      </c>
      <c r="D38" s="16">
        <f t="shared" si="7"/>
        <v>2591385</v>
      </c>
      <c r="E38" s="16">
        <f>SUM(E39:E41)</f>
        <v>2591385</v>
      </c>
      <c r="F38" s="16">
        <f>SUM(F39:F41)</f>
        <v>2591385</v>
      </c>
      <c r="G38" s="16">
        <f>SUM(G39:G41)</f>
        <v>2591385</v>
      </c>
      <c r="H38" s="16">
        <f>SUM(H39:H41)</f>
        <v>2591385</v>
      </c>
      <c r="I38" s="16">
        <f t="shared" si="7"/>
        <v>2591385</v>
      </c>
      <c r="J38" s="16">
        <f t="shared" si="7"/>
        <v>2591385</v>
      </c>
      <c r="K38" s="16">
        <f t="shared" si="7"/>
        <v>2591385</v>
      </c>
      <c r="L38" s="16">
        <f>SUM(L39:L41)</f>
        <v>2591385</v>
      </c>
      <c r="M38" s="16">
        <f>SUM(M39:M41)</f>
        <v>2591385</v>
      </c>
      <c r="N38" s="27">
        <f t="shared" si="7"/>
        <v>2591385</v>
      </c>
      <c r="O38" s="28">
        <f t="shared" si="7"/>
        <v>31097063</v>
      </c>
      <c r="P38" s="16">
        <f t="shared" si="7"/>
        <v>27349947</v>
      </c>
      <c r="Q38" s="29">
        <f t="shared" si="7"/>
        <v>29154639</v>
      </c>
    </row>
    <row r="39" spans="1:17" ht="13.5">
      <c r="A39" s="3" t="s">
        <v>33</v>
      </c>
      <c r="B39" s="2"/>
      <c r="C39" s="19">
        <v>1585570</v>
      </c>
      <c r="D39" s="19">
        <v>1585342</v>
      </c>
      <c r="E39" s="19">
        <v>1585342</v>
      </c>
      <c r="F39" s="19">
        <v>1585342</v>
      </c>
      <c r="G39" s="19">
        <v>1585342</v>
      </c>
      <c r="H39" s="19">
        <v>1585342</v>
      </c>
      <c r="I39" s="19">
        <v>1585342</v>
      </c>
      <c r="J39" s="19">
        <v>1585342</v>
      </c>
      <c r="K39" s="19">
        <v>1585342</v>
      </c>
      <c r="L39" s="19">
        <v>1585342</v>
      </c>
      <c r="M39" s="19">
        <v>1585342</v>
      </c>
      <c r="N39" s="20">
        <v>1585342</v>
      </c>
      <c r="O39" s="21">
        <v>19024332</v>
      </c>
      <c r="P39" s="19">
        <v>16655610</v>
      </c>
      <c r="Q39" s="22">
        <v>17720808</v>
      </c>
    </row>
    <row r="40" spans="1:17" ht="13.5">
      <c r="A40" s="3" t="s">
        <v>34</v>
      </c>
      <c r="B40" s="2"/>
      <c r="C40" s="19">
        <v>1006258</v>
      </c>
      <c r="D40" s="19">
        <v>1006043</v>
      </c>
      <c r="E40" s="19">
        <v>1006043</v>
      </c>
      <c r="F40" s="19">
        <v>1006043</v>
      </c>
      <c r="G40" s="19">
        <v>1006043</v>
      </c>
      <c r="H40" s="19">
        <v>1006043</v>
      </c>
      <c r="I40" s="19">
        <v>1006043</v>
      </c>
      <c r="J40" s="19">
        <v>1006043</v>
      </c>
      <c r="K40" s="19">
        <v>1006043</v>
      </c>
      <c r="L40" s="19">
        <v>1006043</v>
      </c>
      <c r="M40" s="19">
        <v>1006043</v>
      </c>
      <c r="N40" s="20">
        <v>1006043</v>
      </c>
      <c r="O40" s="21">
        <v>12072731</v>
      </c>
      <c r="P40" s="19">
        <v>10694337</v>
      </c>
      <c r="Q40" s="22">
        <v>11433831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21530288</v>
      </c>
      <c r="D42" s="16">
        <f t="shared" si="8"/>
        <v>21529623</v>
      </c>
      <c r="E42" s="16">
        <f>SUM(E43:E46)</f>
        <v>21529623</v>
      </c>
      <c r="F42" s="16">
        <f>SUM(F43:F46)</f>
        <v>21529623</v>
      </c>
      <c r="G42" s="16">
        <f>SUM(G43:G46)</f>
        <v>21529623</v>
      </c>
      <c r="H42" s="16">
        <f>SUM(H43:H46)</f>
        <v>21529623</v>
      </c>
      <c r="I42" s="16">
        <f t="shared" si="8"/>
        <v>21529623</v>
      </c>
      <c r="J42" s="16">
        <f t="shared" si="8"/>
        <v>21529623</v>
      </c>
      <c r="K42" s="16">
        <f t="shared" si="8"/>
        <v>21529623</v>
      </c>
      <c r="L42" s="16">
        <f>SUM(L43:L46)</f>
        <v>21529623</v>
      </c>
      <c r="M42" s="16">
        <f>SUM(M43:M46)</f>
        <v>21529623</v>
      </c>
      <c r="N42" s="27">
        <f t="shared" si="8"/>
        <v>21529623</v>
      </c>
      <c r="O42" s="28">
        <f t="shared" si="8"/>
        <v>258356141</v>
      </c>
      <c r="P42" s="16">
        <f t="shared" si="8"/>
        <v>247150884</v>
      </c>
      <c r="Q42" s="29">
        <f t="shared" si="8"/>
        <v>263745779</v>
      </c>
    </row>
    <row r="43" spans="1:17" ht="13.5">
      <c r="A43" s="3" t="s">
        <v>37</v>
      </c>
      <c r="B43" s="2"/>
      <c r="C43" s="19">
        <v>11774597</v>
      </c>
      <c r="D43" s="19">
        <v>11774356</v>
      </c>
      <c r="E43" s="19">
        <v>11774356</v>
      </c>
      <c r="F43" s="19">
        <v>11774356</v>
      </c>
      <c r="G43" s="19">
        <v>11774356</v>
      </c>
      <c r="H43" s="19">
        <v>11774356</v>
      </c>
      <c r="I43" s="19">
        <v>11774356</v>
      </c>
      <c r="J43" s="19">
        <v>11774356</v>
      </c>
      <c r="K43" s="19">
        <v>11774356</v>
      </c>
      <c r="L43" s="19">
        <v>11774356</v>
      </c>
      <c r="M43" s="19">
        <v>11774356</v>
      </c>
      <c r="N43" s="20">
        <v>11774356</v>
      </c>
      <c r="O43" s="21">
        <v>141292513</v>
      </c>
      <c r="P43" s="19">
        <v>134156080</v>
      </c>
      <c r="Q43" s="22">
        <v>141389773</v>
      </c>
    </row>
    <row r="44" spans="1:17" ht="13.5">
      <c r="A44" s="3" t="s">
        <v>38</v>
      </c>
      <c r="B44" s="2"/>
      <c r="C44" s="19">
        <v>8762010</v>
      </c>
      <c r="D44" s="19">
        <v>8761821</v>
      </c>
      <c r="E44" s="19">
        <v>8761821</v>
      </c>
      <c r="F44" s="19">
        <v>8761821</v>
      </c>
      <c r="G44" s="19">
        <v>8761821</v>
      </c>
      <c r="H44" s="19">
        <v>8761821</v>
      </c>
      <c r="I44" s="19">
        <v>8761821</v>
      </c>
      <c r="J44" s="19">
        <v>8761821</v>
      </c>
      <c r="K44" s="19">
        <v>8761821</v>
      </c>
      <c r="L44" s="19">
        <v>8761821</v>
      </c>
      <c r="M44" s="19">
        <v>8761821</v>
      </c>
      <c r="N44" s="20">
        <v>8761821</v>
      </c>
      <c r="O44" s="21">
        <v>105142041</v>
      </c>
      <c r="P44" s="19">
        <v>103429297</v>
      </c>
      <c r="Q44" s="22">
        <v>112269914</v>
      </c>
    </row>
    <row r="45" spans="1:17" ht="13.5">
      <c r="A45" s="3" t="s">
        <v>39</v>
      </c>
      <c r="B45" s="2"/>
      <c r="C45" s="23">
        <v>89483</v>
      </c>
      <c r="D45" s="23">
        <v>89412</v>
      </c>
      <c r="E45" s="23">
        <v>89412</v>
      </c>
      <c r="F45" s="23">
        <v>89412</v>
      </c>
      <c r="G45" s="23">
        <v>89412</v>
      </c>
      <c r="H45" s="23">
        <v>89412</v>
      </c>
      <c r="I45" s="23">
        <v>89412</v>
      </c>
      <c r="J45" s="23">
        <v>89412</v>
      </c>
      <c r="K45" s="23">
        <v>89412</v>
      </c>
      <c r="L45" s="23">
        <v>89412</v>
      </c>
      <c r="M45" s="23">
        <v>89412</v>
      </c>
      <c r="N45" s="24">
        <v>89412</v>
      </c>
      <c r="O45" s="25">
        <v>1073015</v>
      </c>
      <c r="P45" s="23">
        <v>1130956</v>
      </c>
      <c r="Q45" s="26">
        <v>1192031</v>
      </c>
    </row>
    <row r="46" spans="1:17" ht="13.5">
      <c r="A46" s="3" t="s">
        <v>40</v>
      </c>
      <c r="B46" s="2"/>
      <c r="C46" s="19">
        <v>904198</v>
      </c>
      <c r="D46" s="19">
        <v>904034</v>
      </c>
      <c r="E46" s="19">
        <v>904034</v>
      </c>
      <c r="F46" s="19">
        <v>904034</v>
      </c>
      <c r="G46" s="19">
        <v>904034</v>
      </c>
      <c r="H46" s="19">
        <v>904034</v>
      </c>
      <c r="I46" s="19">
        <v>904034</v>
      </c>
      <c r="J46" s="19">
        <v>904034</v>
      </c>
      <c r="K46" s="19">
        <v>904034</v>
      </c>
      <c r="L46" s="19">
        <v>904034</v>
      </c>
      <c r="M46" s="19">
        <v>904034</v>
      </c>
      <c r="N46" s="20">
        <v>904034</v>
      </c>
      <c r="O46" s="21">
        <v>10848572</v>
      </c>
      <c r="P46" s="19">
        <v>8434551</v>
      </c>
      <c r="Q46" s="22">
        <v>8894061</v>
      </c>
    </row>
    <row r="47" spans="1:17" ht="13.5">
      <c r="A47" s="1" t="s">
        <v>41</v>
      </c>
      <c r="B47" s="4"/>
      <c r="C47" s="16">
        <v>8167</v>
      </c>
      <c r="D47" s="16">
        <v>8135</v>
      </c>
      <c r="E47" s="16">
        <v>8135</v>
      </c>
      <c r="F47" s="16">
        <v>8135</v>
      </c>
      <c r="G47" s="16">
        <v>8135</v>
      </c>
      <c r="H47" s="16">
        <v>8135</v>
      </c>
      <c r="I47" s="16">
        <v>8135</v>
      </c>
      <c r="J47" s="16">
        <v>8135</v>
      </c>
      <c r="K47" s="16">
        <v>8135</v>
      </c>
      <c r="L47" s="16">
        <v>8135</v>
      </c>
      <c r="M47" s="16">
        <v>8135</v>
      </c>
      <c r="N47" s="27">
        <v>8135</v>
      </c>
      <c r="O47" s="28">
        <v>97652</v>
      </c>
      <c r="P47" s="16">
        <v>100766</v>
      </c>
      <c r="Q47" s="29">
        <v>104047</v>
      </c>
    </row>
    <row r="48" spans="1:17" ht="13.5">
      <c r="A48" s="5" t="s">
        <v>44</v>
      </c>
      <c r="B48" s="6"/>
      <c r="C48" s="41">
        <f aca="true" t="shared" si="9" ref="C48:Q48">+C28+C32+C38+C42+C47</f>
        <v>44026680</v>
      </c>
      <c r="D48" s="41">
        <f t="shared" si="9"/>
        <v>44015940</v>
      </c>
      <c r="E48" s="41">
        <f>+E28+E32+E38+E42+E47</f>
        <v>44015940</v>
      </c>
      <c r="F48" s="41">
        <f>+F28+F32+F38+F42+F47</f>
        <v>44023363</v>
      </c>
      <c r="G48" s="41">
        <f>+G28+G32+G38+G42+G47</f>
        <v>44015940</v>
      </c>
      <c r="H48" s="41">
        <f>+H28+H32+H38+H42+H47</f>
        <v>44015940</v>
      </c>
      <c r="I48" s="41">
        <f t="shared" si="9"/>
        <v>44023363</v>
      </c>
      <c r="J48" s="41">
        <f t="shared" si="9"/>
        <v>44015940</v>
      </c>
      <c r="K48" s="41">
        <f t="shared" si="9"/>
        <v>44015940</v>
      </c>
      <c r="L48" s="41">
        <f>+L28+L32+L38+L42+L47</f>
        <v>44023363</v>
      </c>
      <c r="M48" s="41">
        <f>+M28+M32+M38+M42+M47</f>
        <v>44015940</v>
      </c>
      <c r="N48" s="42">
        <f t="shared" si="9"/>
        <v>44015940</v>
      </c>
      <c r="O48" s="43">
        <f t="shared" si="9"/>
        <v>528224289</v>
      </c>
      <c r="P48" s="41">
        <f t="shared" si="9"/>
        <v>516883495</v>
      </c>
      <c r="Q48" s="44">
        <f t="shared" si="9"/>
        <v>546895754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31574405</v>
      </c>
      <c r="D49" s="45">
        <f t="shared" si="10"/>
        <v>31584908</v>
      </c>
      <c r="E49" s="45">
        <f t="shared" si="10"/>
        <v>31584908</v>
      </c>
      <c r="F49" s="45">
        <f t="shared" si="10"/>
        <v>31577485</v>
      </c>
      <c r="G49" s="45">
        <f t="shared" si="10"/>
        <v>31584908</v>
      </c>
      <c r="H49" s="45">
        <f t="shared" si="10"/>
        <v>31584908</v>
      </c>
      <c r="I49" s="45">
        <f t="shared" si="10"/>
        <v>31577485</v>
      </c>
      <c r="J49" s="45">
        <f t="shared" si="10"/>
        <v>31584908</v>
      </c>
      <c r="K49" s="45">
        <f t="shared" si="10"/>
        <v>31584908</v>
      </c>
      <c r="L49" s="45">
        <f>+L25-L48</f>
        <v>31577485</v>
      </c>
      <c r="M49" s="45">
        <f>+M25-M48</f>
        <v>31584908</v>
      </c>
      <c r="N49" s="46">
        <f t="shared" si="10"/>
        <v>31584908</v>
      </c>
      <c r="O49" s="47">
        <f t="shared" si="10"/>
        <v>378986124</v>
      </c>
      <c r="P49" s="45">
        <f t="shared" si="10"/>
        <v>375063759</v>
      </c>
      <c r="Q49" s="48">
        <f t="shared" si="10"/>
        <v>465012477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119422323</v>
      </c>
      <c r="D5" s="16">
        <f t="shared" si="0"/>
        <v>119422323</v>
      </c>
      <c r="E5" s="16">
        <f t="shared" si="0"/>
        <v>119422323</v>
      </c>
      <c r="F5" s="16">
        <f t="shared" si="0"/>
        <v>119422323</v>
      </c>
      <c r="G5" s="16">
        <f t="shared" si="0"/>
        <v>119422323</v>
      </c>
      <c r="H5" s="16">
        <f t="shared" si="0"/>
        <v>119422323</v>
      </c>
      <c r="I5" s="16">
        <f t="shared" si="0"/>
        <v>119422323</v>
      </c>
      <c r="J5" s="16">
        <f t="shared" si="0"/>
        <v>119422323</v>
      </c>
      <c r="K5" s="16">
        <f t="shared" si="0"/>
        <v>119422323</v>
      </c>
      <c r="L5" s="16">
        <f>SUM(L6:L8)</f>
        <v>119422323</v>
      </c>
      <c r="M5" s="16">
        <f>SUM(M6:M8)</f>
        <v>119422323</v>
      </c>
      <c r="N5" s="17">
        <f t="shared" si="0"/>
        <v>119422741</v>
      </c>
      <c r="O5" s="18">
        <f t="shared" si="0"/>
        <v>1433068294</v>
      </c>
      <c r="P5" s="16">
        <f t="shared" si="0"/>
        <v>1543105882</v>
      </c>
      <c r="Q5" s="17">
        <f t="shared" si="0"/>
        <v>1664312629</v>
      </c>
    </row>
    <row r="6" spans="1:17" ht="13.5">
      <c r="A6" s="3" t="s">
        <v>23</v>
      </c>
      <c r="B6" s="2"/>
      <c r="C6" s="19">
        <v>79264</v>
      </c>
      <c r="D6" s="19">
        <v>79264</v>
      </c>
      <c r="E6" s="19">
        <v>79264</v>
      </c>
      <c r="F6" s="19">
        <v>79264</v>
      </c>
      <c r="G6" s="19">
        <v>79264</v>
      </c>
      <c r="H6" s="19">
        <v>79264</v>
      </c>
      <c r="I6" s="19">
        <v>79264</v>
      </c>
      <c r="J6" s="19">
        <v>79264</v>
      </c>
      <c r="K6" s="19">
        <v>79264</v>
      </c>
      <c r="L6" s="19">
        <v>79264</v>
      </c>
      <c r="M6" s="19">
        <v>79264</v>
      </c>
      <c r="N6" s="20">
        <v>79306</v>
      </c>
      <c r="O6" s="21">
        <v>951210</v>
      </c>
      <c r="P6" s="19">
        <v>1046331</v>
      </c>
      <c r="Q6" s="22">
        <v>1150963</v>
      </c>
    </row>
    <row r="7" spans="1:17" ht="13.5">
      <c r="A7" s="3" t="s">
        <v>24</v>
      </c>
      <c r="B7" s="2"/>
      <c r="C7" s="23">
        <v>119343049</v>
      </c>
      <c r="D7" s="23">
        <v>119343049</v>
      </c>
      <c r="E7" s="23">
        <v>119343049</v>
      </c>
      <c r="F7" s="23">
        <v>119343049</v>
      </c>
      <c r="G7" s="23">
        <v>119343049</v>
      </c>
      <c r="H7" s="23">
        <v>119343049</v>
      </c>
      <c r="I7" s="23">
        <v>119343049</v>
      </c>
      <c r="J7" s="23">
        <v>119343049</v>
      </c>
      <c r="K7" s="23">
        <v>119343049</v>
      </c>
      <c r="L7" s="23">
        <v>119343049</v>
      </c>
      <c r="M7" s="23">
        <v>119343049</v>
      </c>
      <c r="N7" s="24">
        <v>119343416</v>
      </c>
      <c r="O7" s="25">
        <v>1432116955</v>
      </c>
      <c r="P7" s="23">
        <v>1542059409</v>
      </c>
      <c r="Q7" s="26">
        <v>1663161510</v>
      </c>
    </row>
    <row r="8" spans="1:17" ht="13.5">
      <c r="A8" s="3" t="s">
        <v>25</v>
      </c>
      <c r="B8" s="2"/>
      <c r="C8" s="19">
        <v>10</v>
      </c>
      <c r="D8" s="19">
        <v>10</v>
      </c>
      <c r="E8" s="19">
        <v>10</v>
      </c>
      <c r="F8" s="19">
        <v>10</v>
      </c>
      <c r="G8" s="19">
        <v>10</v>
      </c>
      <c r="H8" s="19">
        <v>10</v>
      </c>
      <c r="I8" s="19">
        <v>10</v>
      </c>
      <c r="J8" s="19">
        <v>10</v>
      </c>
      <c r="K8" s="19">
        <v>10</v>
      </c>
      <c r="L8" s="19">
        <v>10</v>
      </c>
      <c r="M8" s="19">
        <v>10</v>
      </c>
      <c r="N8" s="20">
        <v>19</v>
      </c>
      <c r="O8" s="21">
        <v>129</v>
      </c>
      <c r="P8" s="19">
        <v>142</v>
      </c>
      <c r="Q8" s="22">
        <v>156</v>
      </c>
    </row>
    <row r="9" spans="1:17" ht="13.5">
      <c r="A9" s="1" t="s">
        <v>26</v>
      </c>
      <c r="B9" s="2"/>
      <c r="C9" s="16">
        <f aca="true" t="shared" si="1" ref="C9:Q9">SUM(C10:C14)</f>
        <v>832007</v>
      </c>
      <c r="D9" s="16">
        <f t="shared" si="1"/>
        <v>832007</v>
      </c>
      <c r="E9" s="16">
        <f t="shared" si="1"/>
        <v>832007</v>
      </c>
      <c r="F9" s="16">
        <f t="shared" si="1"/>
        <v>832007</v>
      </c>
      <c r="G9" s="16">
        <f t="shared" si="1"/>
        <v>832007</v>
      </c>
      <c r="H9" s="16">
        <f t="shared" si="1"/>
        <v>832007</v>
      </c>
      <c r="I9" s="16">
        <f t="shared" si="1"/>
        <v>832007</v>
      </c>
      <c r="J9" s="16">
        <f t="shared" si="1"/>
        <v>832007</v>
      </c>
      <c r="K9" s="16">
        <f t="shared" si="1"/>
        <v>832007</v>
      </c>
      <c r="L9" s="16">
        <f>SUM(L10:L14)</f>
        <v>832007</v>
      </c>
      <c r="M9" s="16">
        <f>SUM(M10:M14)</f>
        <v>832007</v>
      </c>
      <c r="N9" s="27">
        <f t="shared" si="1"/>
        <v>832151</v>
      </c>
      <c r="O9" s="28">
        <f t="shared" si="1"/>
        <v>9984228</v>
      </c>
      <c r="P9" s="16">
        <f t="shared" si="1"/>
        <v>10982652</v>
      </c>
      <c r="Q9" s="29">
        <f t="shared" si="1"/>
        <v>12080919</v>
      </c>
    </row>
    <row r="10" spans="1:17" ht="13.5">
      <c r="A10" s="3" t="s">
        <v>27</v>
      </c>
      <c r="B10" s="2"/>
      <c r="C10" s="19">
        <v>75597</v>
      </c>
      <c r="D10" s="19">
        <v>75597</v>
      </c>
      <c r="E10" s="19">
        <v>75597</v>
      </c>
      <c r="F10" s="19">
        <v>75597</v>
      </c>
      <c r="G10" s="19">
        <v>75597</v>
      </c>
      <c r="H10" s="19">
        <v>75597</v>
      </c>
      <c r="I10" s="19">
        <v>75597</v>
      </c>
      <c r="J10" s="19">
        <v>75597</v>
      </c>
      <c r="K10" s="19">
        <v>75597</v>
      </c>
      <c r="L10" s="19">
        <v>75597</v>
      </c>
      <c r="M10" s="19">
        <v>75597</v>
      </c>
      <c r="N10" s="20">
        <v>75657</v>
      </c>
      <c r="O10" s="21">
        <v>907224</v>
      </c>
      <c r="P10" s="19">
        <v>997948</v>
      </c>
      <c r="Q10" s="22">
        <v>1097743</v>
      </c>
    </row>
    <row r="11" spans="1:17" ht="13.5">
      <c r="A11" s="3" t="s">
        <v>28</v>
      </c>
      <c r="B11" s="2"/>
      <c r="C11" s="19">
        <v>128167</v>
      </c>
      <c r="D11" s="19">
        <v>128167</v>
      </c>
      <c r="E11" s="19">
        <v>128167</v>
      </c>
      <c r="F11" s="19">
        <v>128167</v>
      </c>
      <c r="G11" s="19">
        <v>128167</v>
      </c>
      <c r="H11" s="19">
        <v>128167</v>
      </c>
      <c r="I11" s="19">
        <v>128167</v>
      </c>
      <c r="J11" s="19">
        <v>128167</v>
      </c>
      <c r="K11" s="19">
        <v>128167</v>
      </c>
      <c r="L11" s="19">
        <v>128167</v>
      </c>
      <c r="M11" s="19">
        <v>128167</v>
      </c>
      <c r="N11" s="20">
        <v>128215</v>
      </c>
      <c r="O11" s="21">
        <v>1538052</v>
      </c>
      <c r="P11" s="19">
        <v>1691856</v>
      </c>
      <c r="Q11" s="22">
        <v>1861043</v>
      </c>
    </row>
    <row r="12" spans="1:17" ht="13.5">
      <c r="A12" s="3" t="s">
        <v>29</v>
      </c>
      <c r="B12" s="2"/>
      <c r="C12" s="19">
        <v>628243</v>
      </c>
      <c r="D12" s="19">
        <v>628243</v>
      </c>
      <c r="E12" s="19">
        <v>628243</v>
      </c>
      <c r="F12" s="19">
        <v>628243</v>
      </c>
      <c r="G12" s="19">
        <v>628243</v>
      </c>
      <c r="H12" s="19">
        <v>628243</v>
      </c>
      <c r="I12" s="19">
        <v>628243</v>
      </c>
      <c r="J12" s="19">
        <v>628243</v>
      </c>
      <c r="K12" s="19">
        <v>628243</v>
      </c>
      <c r="L12" s="19">
        <v>628243</v>
      </c>
      <c r="M12" s="19">
        <v>628243</v>
      </c>
      <c r="N12" s="20">
        <v>628279</v>
      </c>
      <c r="O12" s="21">
        <v>7538952</v>
      </c>
      <c r="P12" s="19">
        <v>8292848</v>
      </c>
      <c r="Q12" s="22">
        <v>9122133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48317979</v>
      </c>
      <c r="D15" s="16">
        <f t="shared" si="2"/>
        <v>48317979</v>
      </c>
      <c r="E15" s="16">
        <f t="shared" si="2"/>
        <v>48317979</v>
      </c>
      <c r="F15" s="16">
        <f t="shared" si="2"/>
        <v>48317979</v>
      </c>
      <c r="G15" s="16">
        <f t="shared" si="2"/>
        <v>48317979</v>
      </c>
      <c r="H15" s="16">
        <f t="shared" si="2"/>
        <v>48317979</v>
      </c>
      <c r="I15" s="16">
        <f t="shared" si="2"/>
        <v>48317979</v>
      </c>
      <c r="J15" s="16">
        <f t="shared" si="2"/>
        <v>48317979</v>
      </c>
      <c r="K15" s="16">
        <f t="shared" si="2"/>
        <v>48317979</v>
      </c>
      <c r="L15" s="16">
        <f>SUM(L16:L18)</f>
        <v>48317979</v>
      </c>
      <c r="M15" s="16">
        <f>SUM(M16:M18)</f>
        <v>48317979</v>
      </c>
      <c r="N15" s="27">
        <f t="shared" si="2"/>
        <v>48318054</v>
      </c>
      <c r="O15" s="28">
        <f t="shared" si="2"/>
        <v>579815823</v>
      </c>
      <c r="P15" s="16">
        <f t="shared" si="2"/>
        <v>621184604</v>
      </c>
      <c r="Q15" s="29">
        <f t="shared" si="2"/>
        <v>679559465</v>
      </c>
    </row>
    <row r="16" spans="1:17" ht="13.5">
      <c r="A16" s="3" t="s">
        <v>33</v>
      </c>
      <c r="B16" s="2"/>
      <c r="C16" s="19">
        <v>48233447</v>
      </c>
      <c r="D16" s="19">
        <v>48233447</v>
      </c>
      <c r="E16" s="19">
        <v>48233447</v>
      </c>
      <c r="F16" s="19">
        <v>48233447</v>
      </c>
      <c r="G16" s="19">
        <v>48233447</v>
      </c>
      <c r="H16" s="19">
        <v>48233447</v>
      </c>
      <c r="I16" s="19">
        <v>48233447</v>
      </c>
      <c r="J16" s="19">
        <v>48233447</v>
      </c>
      <c r="K16" s="19">
        <v>48233447</v>
      </c>
      <c r="L16" s="19">
        <v>48233447</v>
      </c>
      <c r="M16" s="19">
        <v>48233447</v>
      </c>
      <c r="N16" s="20">
        <v>48233510</v>
      </c>
      <c r="O16" s="21">
        <v>578801427</v>
      </c>
      <c r="P16" s="19">
        <v>620068768</v>
      </c>
      <c r="Q16" s="22">
        <v>678332046</v>
      </c>
    </row>
    <row r="17" spans="1:17" ht="13.5">
      <c r="A17" s="3" t="s">
        <v>34</v>
      </c>
      <c r="B17" s="2"/>
      <c r="C17" s="19">
        <v>84514</v>
      </c>
      <c r="D17" s="19">
        <v>84514</v>
      </c>
      <c r="E17" s="19">
        <v>84514</v>
      </c>
      <c r="F17" s="19">
        <v>84514</v>
      </c>
      <c r="G17" s="19">
        <v>84514</v>
      </c>
      <c r="H17" s="19">
        <v>84514</v>
      </c>
      <c r="I17" s="19">
        <v>84514</v>
      </c>
      <c r="J17" s="19">
        <v>84514</v>
      </c>
      <c r="K17" s="19">
        <v>84514</v>
      </c>
      <c r="L17" s="19">
        <v>84514</v>
      </c>
      <c r="M17" s="19">
        <v>84514</v>
      </c>
      <c r="N17" s="20">
        <v>84523</v>
      </c>
      <c r="O17" s="21">
        <v>1014177</v>
      </c>
      <c r="P17" s="19">
        <v>1115595</v>
      </c>
      <c r="Q17" s="22">
        <v>1227154</v>
      </c>
    </row>
    <row r="18" spans="1:17" ht="13.5">
      <c r="A18" s="3" t="s">
        <v>35</v>
      </c>
      <c r="B18" s="2"/>
      <c r="C18" s="19">
        <v>18</v>
      </c>
      <c r="D18" s="19">
        <v>18</v>
      </c>
      <c r="E18" s="19">
        <v>18</v>
      </c>
      <c r="F18" s="19">
        <v>18</v>
      </c>
      <c r="G18" s="19">
        <v>18</v>
      </c>
      <c r="H18" s="19">
        <v>18</v>
      </c>
      <c r="I18" s="19">
        <v>18</v>
      </c>
      <c r="J18" s="19">
        <v>18</v>
      </c>
      <c r="K18" s="19">
        <v>18</v>
      </c>
      <c r="L18" s="19">
        <v>18</v>
      </c>
      <c r="M18" s="19">
        <v>18</v>
      </c>
      <c r="N18" s="20">
        <v>21</v>
      </c>
      <c r="O18" s="21">
        <v>219</v>
      </c>
      <c r="P18" s="19">
        <v>241</v>
      </c>
      <c r="Q18" s="22">
        <v>265</v>
      </c>
    </row>
    <row r="19" spans="1:17" ht="13.5">
      <c r="A19" s="1" t="s">
        <v>36</v>
      </c>
      <c r="B19" s="4"/>
      <c r="C19" s="16">
        <f aca="true" t="shared" si="3" ref="C19:Q19">SUM(C20:C23)</f>
        <v>118698344</v>
      </c>
      <c r="D19" s="16">
        <f t="shared" si="3"/>
        <v>118698344</v>
      </c>
      <c r="E19" s="16">
        <f t="shared" si="3"/>
        <v>118698344</v>
      </c>
      <c r="F19" s="16">
        <f t="shared" si="3"/>
        <v>118698344</v>
      </c>
      <c r="G19" s="16">
        <f t="shared" si="3"/>
        <v>118698344</v>
      </c>
      <c r="H19" s="16">
        <f t="shared" si="3"/>
        <v>118698344</v>
      </c>
      <c r="I19" s="16">
        <f t="shared" si="3"/>
        <v>118698344</v>
      </c>
      <c r="J19" s="16">
        <f t="shared" si="3"/>
        <v>118698344</v>
      </c>
      <c r="K19" s="16">
        <f t="shared" si="3"/>
        <v>118698344</v>
      </c>
      <c r="L19" s="16">
        <f>SUM(L20:L23)</f>
        <v>118698344</v>
      </c>
      <c r="M19" s="16">
        <f>SUM(M20:M23)</f>
        <v>118698344</v>
      </c>
      <c r="N19" s="27">
        <f t="shared" si="3"/>
        <v>118698745</v>
      </c>
      <c r="O19" s="28">
        <f t="shared" si="3"/>
        <v>1424380529</v>
      </c>
      <c r="P19" s="16">
        <f t="shared" si="3"/>
        <v>1526952918</v>
      </c>
      <c r="Q19" s="29">
        <f t="shared" si="3"/>
        <v>1637370740</v>
      </c>
    </row>
    <row r="20" spans="1:17" ht="13.5">
      <c r="A20" s="3" t="s">
        <v>37</v>
      </c>
      <c r="B20" s="2"/>
      <c r="C20" s="19">
        <v>96170323</v>
      </c>
      <c r="D20" s="19">
        <v>96170323</v>
      </c>
      <c r="E20" s="19">
        <v>96170323</v>
      </c>
      <c r="F20" s="19">
        <v>96170323</v>
      </c>
      <c r="G20" s="19">
        <v>96170323</v>
      </c>
      <c r="H20" s="19">
        <v>96170323</v>
      </c>
      <c r="I20" s="19">
        <v>96170323</v>
      </c>
      <c r="J20" s="19">
        <v>96170323</v>
      </c>
      <c r="K20" s="19">
        <v>96170323</v>
      </c>
      <c r="L20" s="19">
        <v>96170323</v>
      </c>
      <c r="M20" s="19">
        <v>96170323</v>
      </c>
      <c r="N20" s="20">
        <v>96170505</v>
      </c>
      <c r="O20" s="21">
        <v>1154044058</v>
      </c>
      <c r="P20" s="19">
        <v>1235098229</v>
      </c>
      <c r="Q20" s="22">
        <v>1321980096</v>
      </c>
    </row>
    <row r="21" spans="1:17" ht="13.5">
      <c r="A21" s="3" t="s">
        <v>38</v>
      </c>
      <c r="B21" s="2"/>
      <c r="C21" s="19">
        <v>9662810</v>
      </c>
      <c r="D21" s="19">
        <v>9662810</v>
      </c>
      <c r="E21" s="19">
        <v>9662810</v>
      </c>
      <c r="F21" s="19">
        <v>9662810</v>
      </c>
      <c r="G21" s="19">
        <v>9662810</v>
      </c>
      <c r="H21" s="19">
        <v>9662810</v>
      </c>
      <c r="I21" s="19">
        <v>9662810</v>
      </c>
      <c r="J21" s="19">
        <v>9662810</v>
      </c>
      <c r="K21" s="19">
        <v>9662810</v>
      </c>
      <c r="L21" s="19">
        <v>9662810</v>
      </c>
      <c r="M21" s="19">
        <v>9662810</v>
      </c>
      <c r="N21" s="20">
        <v>9662889</v>
      </c>
      <c r="O21" s="21">
        <v>115953799</v>
      </c>
      <c r="P21" s="19">
        <v>125234871</v>
      </c>
      <c r="Q21" s="22">
        <v>135387924</v>
      </c>
    </row>
    <row r="22" spans="1:17" ht="13.5">
      <c r="A22" s="3" t="s">
        <v>39</v>
      </c>
      <c r="B22" s="2"/>
      <c r="C22" s="23">
        <v>1985519</v>
      </c>
      <c r="D22" s="23">
        <v>1985519</v>
      </c>
      <c r="E22" s="23">
        <v>1985519</v>
      </c>
      <c r="F22" s="23">
        <v>1985519</v>
      </c>
      <c r="G22" s="23">
        <v>1985519</v>
      </c>
      <c r="H22" s="23">
        <v>1985519</v>
      </c>
      <c r="I22" s="23">
        <v>1985519</v>
      </c>
      <c r="J22" s="23">
        <v>1985519</v>
      </c>
      <c r="K22" s="23">
        <v>1985519</v>
      </c>
      <c r="L22" s="23">
        <v>1985519</v>
      </c>
      <c r="M22" s="23">
        <v>1985519</v>
      </c>
      <c r="N22" s="24">
        <v>1985557</v>
      </c>
      <c r="O22" s="25">
        <v>23826266</v>
      </c>
      <c r="P22" s="23">
        <v>25714855</v>
      </c>
      <c r="Q22" s="26">
        <v>27780270</v>
      </c>
    </row>
    <row r="23" spans="1:17" ht="13.5">
      <c r="A23" s="3" t="s">
        <v>40</v>
      </c>
      <c r="B23" s="2"/>
      <c r="C23" s="19">
        <v>10879692</v>
      </c>
      <c r="D23" s="19">
        <v>10879692</v>
      </c>
      <c r="E23" s="19">
        <v>10879692</v>
      </c>
      <c r="F23" s="19">
        <v>10879692</v>
      </c>
      <c r="G23" s="19">
        <v>10879692</v>
      </c>
      <c r="H23" s="19">
        <v>10879692</v>
      </c>
      <c r="I23" s="19">
        <v>10879692</v>
      </c>
      <c r="J23" s="19">
        <v>10879692</v>
      </c>
      <c r="K23" s="19">
        <v>10879692</v>
      </c>
      <c r="L23" s="19">
        <v>10879692</v>
      </c>
      <c r="M23" s="19">
        <v>10879692</v>
      </c>
      <c r="N23" s="20">
        <v>10879794</v>
      </c>
      <c r="O23" s="21">
        <v>130556406</v>
      </c>
      <c r="P23" s="19">
        <v>140904963</v>
      </c>
      <c r="Q23" s="22">
        <v>152222450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287270653</v>
      </c>
      <c r="D25" s="41">
        <f t="shared" si="4"/>
        <v>287270653</v>
      </c>
      <c r="E25" s="41">
        <f t="shared" si="4"/>
        <v>287270653</v>
      </c>
      <c r="F25" s="41">
        <f t="shared" si="4"/>
        <v>287270653</v>
      </c>
      <c r="G25" s="41">
        <f t="shared" si="4"/>
        <v>287270653</v>
      </c>
      <c r="H25" s="41">
        <f t="shared" si="4"/>
        <v>287270653</v>
      </c>
      <c r="I25" s="41">
        <f t="shared" si="4"/>
        <v>287270653</v>
      </c>
      <c r="J25" s="41">
        <f t="shared" si="4"/>
        <v>287270653</v>
      </c>
      <c r="K25" s="41">
        <f t="shared" si="4"/>
        <v>287270653</v>
      </c>
      <c r="L25" s="41">
        <f>+L5+L9+L15+L19+L24</f>
        <v>287270653</v>
      </c>
      <c r="M25" s="41">
        <f>+M5+M9+M15+M19+M24</f>
        <v>287270653</v>
      </c>
      <c r="N25" s="42">
        <f t="shared" si="4"/>
        <v>287271691</v>
      </c>
      <c r="O25" s="43">
        <f t="shared" si="4"/>
        <v>3447248874</v>
      </c>
      <c r="P25" s="41">
        <f t="shared" si="4"/>
        <v>3702226056</v>
      </c>
      <c r="Q25" s="44">
        <f t="shared" si="4"/>
        <v>3993323753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58790675</v>
      </c>
      <c r="D28" s="16">
        <f t="shared" si="5"/>
        <v>58790675</v>
      </c>
      <c r="E28" s="16">
        <f>SUM(E29:E31)</f>
        <v>58790675</v>
      </c>
      <c r="F28" s="16">
        <f>SUM(F29:F31)</f>
        <v>58790675</v>
      </c>
      <c r="G28" s="16">
        <f>SUM(G29:G31)</f>
        <v>58790675</v>
      </c>
      <c r="H28" s="16">
        <f>SUM(H29:H31)</f>
        <v>58790675</v>
      </c>
      <c r="I28" s="16">
        <f t="shared" si="5"/>
        <v>58790675</v>
      </c>
      <c r="J28" s="16">
        <f t="shared" si="5"/>
        <v>58790675</v>
      </c>
      <c r="K28" s="16">
        <f t="shared" si="5"/>
        <v>58790675</v>
      </c>
      <c r="L28" s="16">
        <f>SUM(L29:L31)</f>
        <v>58790675</v>
      </c>
      <c r="M28" s="16">
        <f>SUM(M29:M31)</f>
        <v>58790675</v>
      </c>
      <c r="N28" s="17">
        <f t="shared" si="5"/>
        <v>58780908</v>
      </c>
      <c r="O28" s="18">
        <f t="shared" si="5"/>
        <v>705478333</v>
      </c>
      <c r="P28" s="16">
        <f t="shared" si="5"/>
        <v>714093376</v>
      </c>
      <c r="Q28" s="17">
        <f t="shared" si="5"/>
        <v>728928783</v>
      </c>
    </row>
    <row r="29" spans="1:17" ht="13.5">
      <c r="A29" s="3" t="s">
        <v>23</v>
      </c>
      <c r="B29" s="2"/>
      <c r="C29" s="19">
        <v>12909819</v>
      </c>
      <c r="D29" s="19">
        <v>12909819</v>
      </c>
      <c r="E29" s="19">
        <v>12909819</v>
      </c>
      <c r="F29" s="19">
        <v>12909819</v>
      </c>
      <c r="G29" s="19">
        <v>12909819</v>
      </c>
      <c r="H29" s="19">
        <v>12909819</v>
      </c>
      <c r="I29" s="19">
        <v>12909819</v>
      </c>
      <c r="J29" s="19">
        <v>12909819</v>
      </c>
      <c r="K29" s="19">
        <v>12909819</v>
      </c>
      <c r="L29" s="19">
        <v>12909819</v>
      </c>
      <c r="M29" s="19">
        <v>12909819</v>
      </c>
      <c r="N29" s="20">
        <v>12905809</v>
      </c>
      <c r="O29" s="21">
        <v>154913818</v>
      </c>
      <c r="P29" s="19">
        <v>156235226</v>
      </c>
      <c r="Q29" s="22">
        <v>160942560</v>
      </c>
    </row>
    <row r="30" spans="1:17" ht="13.5">
      <c r="A30" s="3" t="s">
        <v>24</v>
      </c>
      <c r="B30" s="2"/>
      <c r="C30" s="23">
        <v>45096941</v>
      </c>
      <c r="D30" s="23">
        <v>45096941</v>
      </c>
      <c r="E30" s="23">
        <v>45096941</v>
      </c>
      <c r="F30" s="23">
        <v>45096941</v>
      </c>
      <c r="G30" s="23">
        <v>45096941</v>
      </c>
      <c r="H30" s="23">
        <v>45096941</v>
      </c>
      <c r="I30" s="23">
        <v>45096941</v>
      </c>
      <c r="J30" s="23">
        <v>45096941</v>
      </c>
      <c r="K30" s="23">
        <v>45096941</v>
      </c>
      <c r="L30" s="23">
        <v>45096941</v>
      </c>
      <c r="M30" s="23">
        <v>45096941</v>
      </c>
      <c r="N30" s="24">
        <v>45091383</v>
      </c>
      <c r="O30" s="25">
        <v>541157734</v>
      </c>
      <c r="P30" s="23">
        <v>546752495</v>
      </c>
      <c r="Q30" s="26">
        <v>555649174</v>
      </c>
    </row>
    <row r="31" spans="1:17" ht="13.5">
      <c r="A31" s="3" t="s">
        <v>25</v>
      </c>
      <c r="B31" s="2"/>
      <c r="C31" s="19">
        <v>783915</v>
      </c>
      <c r="D31" s="19">
        <v>783915</v>
      </c>
      <c r="E31" s="19">
        <v>783915</v>
      </c>
      <c r="F31" s="19">
        <v>783915</v>
      </c>
      <c r="G31" s="19">
        <v>783915</v>
      </c>
      <c r="H31" s="19">
        <v>783915</v>
      </c>
      <c r="I31" s="19">
        <v>783915</v>
      </c>
      <c r="J31" s="19">
        <v>783915</v>
      </c>
      <c r="K31" s="19">
        <v>783915</v>
      </c>
      <c r="L31" s="19">
        <v>783915</v>
      </c>
      <c r="M31" s="19">
        <v>783915</v>
      </c>
      <c r="N31" s="20">
        <v>783716</v>
      </c>
      <c r="O31" s="21">
        <v>9406781</v>
      </c>
      <c r="P31" s="19">
        <v>11105655</v>
      </c>
      <c r="Q31" s="22">
        <v>12337049</v>
      </c>
    </row>
    <row r="32" spans="1:17" ht="13.5">
      <c r="A32" s="1" t="s">
        <v>26</v>
      </c>
      <c r="B32" s="2"/>
      <c r="C32" s="16">
        <f aca="true" t="shared" si="6" ref="C32:Q32">SUM(C33:C37)</f>
        <v>35252628</v>
      </c>
      <c r="D32" s="16">
        <f t="shared" si="6"/>
        <v>35252628</v>
      </c>
      <c r="E32" s="16">
        <f>SUM(E33:E37)</f>
        <v>35252628</v>
      </c>
      <c r="F32" s="16">
        <f>SUM(F33:F37)</f>
        <v>35252628</v>
      </c>
      <c r="G32" s="16">
        <f>SUM(G33:G37)</f>
        <v>35252628</v>
      </c>
      <c r="H32" s="16">
        <f>SUM(H33:H37)</f>
        <v>35252628</v>
      </c>
      <c r="I32" s="16">
        <f t="shared" si="6"/>
        <v>35252628</v>
      </c>
      <c r="J32" s="16">
        <f t="shared" si="6"/>
        <v>35252628</v>
      </c>
      <c r="K32" s="16">
        <f t="shared" si="6"/>
        <v>35252628</v>
      </c>
      <c r="L32" s="16">
        <f>SUM(L33:L37)</f>
        <v>35252628</v>
      </c>
      <c r="M32" s="16">
        <f>SUM(M33:M37)</f>
        <v>35252628</v>
      </c>
      <c r="N32" s="27">
        <f t="shared" si="6"/>
        <v>35248816</v>
      </c>
      <c r="O32" s="28">
        <f t="shared" si="6"/>
        <v>423027724</v>
      </c>
      <c r="P32" s="16">
        <f t="shared" si="6"/>
        <v>436133312</v>
      </c>
      <c r="Q32" s="29">
        <f t="shared" si="6"/>
        <v>452815661</v>
      </c>
    </row>
    <row r="33" spans="1:17" ht="13.5">
      <c r="A33" s="3" t="s">
        <v>27</v>
      </c>
      <c r="B33" s="2"/>
      <c r="C33" s="19">
        <v>5779599</v>
      </c>
      <c r="D33" s="19">
        <v>5779599</v>
      </c>
      <c r="E33" s="19">
        <v>5779599</v>
      </c>
      <c r="F33" s="19">
        <v>5779599</v>
      </c>
      <c r="G33" s="19">
        <v>5779599</v>
      </c>
      <c r="H33" s="19">
        <v>5779599</v>
      </c>
      <c r="I33" s="19">
        <v>5779599</v>
      </c>
      <c r="J33" s="19">
        <v>5779599</v>
      </c>
      <c r="K33" s="19">
        <v>5779599</v>
      </c>
      <c r="L33" s="19">
        <v>5779599</v>
      </c>
      <c r="M33" s="19">
        <v>5779599</v>
      </c>
      <c r="N33" s="20">
        <v>5778573</v>
      </c>
      <c r="O33" s="21">
        <v>69354162</v>
      </c>
      <c r="P33" s="19">
        <v>71408793</v>
      </c>
      <c r="Q33" s="22">
        <v>74138845</v>
      </c>
    </row>
    <row r="34" spans="1:17" ht="13.5">
      <c r="A34" s="3" t="s">
        <v>28</v>
      </c>
      <c r="B34" s="2"/>
      <c r="C34" s="19">
        <v>16428871</v>
      </c>
      <c r="D34" s="19">
        <v>16428871</v>
      </c>
      <c r="E34" s="19">
        <v>16428871</v>
      </c>
      <c r="F34" s="19">
        <v>16428871</v>
      </c>
      <c r="G34" s="19">
        <v>16428871</v>
      </c>
      <c r="H34" s="19">
        <v>16428871</v>
      </c>
      <c r="I34" s="19">
        <v>16428871</v>
      </c>
      <c r="J34" s="19">
        <v>16428871</v>
      </c>
      <c r="K34" s="19">
        <v>16428871</v>
      </c>
      <c r="L34" s="19">
        <v>16428871</v>
      </c>
      <c r="M34" s="19">
        <v>16428871</v>
      </c>
      <c r="N34" s="20">
        <v>16427562</v>
      </c>
      <c r="O34" s="21">
        <v>197145143</v>
      </c>
      <c r="P34" s="19">
        <v>201905750</v>
      </c>
      <c r="Q34" s="22">
        <v>209434026</v>
      </c>
    </row>
    <row r="35" spans="1:17" ht="13.5">
      <c r="A35" s="3" t="s">
        <v>29</v>
      </c>
      <c r="B35" s="2"/>
      <c r="C35" s="19">
        <v>11948797</v>
      </c>
      <c r="D35" s="19">
        <v>11948797</v>
      </c>
      <c r="E35" s="19">
        <v>11948797</v>
      </c>
      <c r="F35" s="19">
        <v>11948797</v>
      </c>
      <c r="G35" s="19">
        <v>11948797</v>
      </c>
      <c r="H35" s="19">
        <v>11948797</v>
      </c>
      <c r="I35" s="19">
        <v>11948797</v>
      </c>
      <c r="J35" s="19">
        <v>11948797</v>
      </c>
      <c r="K35" s="19">
        <v>11948797</v>
      </c>
      <c r="L35" s="19">
        <v>11948797</v>
      </c>
      <c r="M35" s="19">
        <v>11948797</v>
      </c>
      <c r="N35" s="20">
        <v>11947682</v>
      </c>
      <c r="O35" s="21">
        <v>143384449</v>
      </c>
      <c r="P35" s="19">
        <v>149228676</v>
      </c>
      <c r="Q35" s="22">
        <v>155056583</v>
      </c>
    </row>
    <row r="36" spans="1:17" ht="13.5">
      <c r="A36" s="3" t="s">
        <v>30</v>
      </c>
      <c r="B36" s="2"/>
      <c r="C36" s="19">
        <v>1095361</v>
      </c>
      <c r="D36" s="19">
        <v>1095361</v>
      </c>
      <c r="E36" s="19">
        <v>1095361</v>
      </c>
      <c r="F36" s="19">
        <v>1095361</v>
      </c>
      <c r="G36" s="19">
        <v>1095361</v>
      </c>
      <c r="H36" s="19">
        <v>1095361</v>
      </c>
      <c r="I36" s="19">
        <v>1095361</v>
      </c>
      <c r="J36" s="19">
        <v>1095361</v>
      </c>
      <c r="K36" s="19">
        <v>1095361</v>
      </c>
      <c r="L36" s="19">
        <v>1095361</v>
      </c>
      <c r="M36" s="19">
        <v>1095361</v>
      </c>
      <c r="N36" s="20">
        <v>1094999</v>
      </c>
      <c r="O36" s="21">
        <v>13143970</v>
      </c>
      <c r="P36" s="19">
        <v>13590093</v>
      </c>
      <c r="Q36" s="22">
        <v>14186207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37746851</v>
      </c>
      <c r="D38" s="16">
        <f t="shared" si="7"/>
        <v>37746851</v>
      </c>
      <c r="E38" s="16">
        <f>SUM(E39:E41)</f>
        <v>37746851</v>
      </c>
      <c r="F38" s="16">
        <f>SUM(F39:F41)</f>
        <v>37746851</v>
      </c>
      <c r="G38" s="16">
        <f>SUM(G39:G41)</f>
        <v>37746851</v>
      </c>
      <c r="H38" s="16">
        <f>SUM(H39:H41)</f>
        <v>37746851</v>
      </c>
      <c r="I38" s="16">
        <f t="shared" si="7"/>
        <v>37746851</v>
      </c>
      <c r="J38" s="16">
        <f t="shared" si="7"/>
        <v>37746851</v>
      </c>
      <c r="K38" s="16">
        <f t="shared" si="7"/>
        <v>37746851</v>
      </c>
      <c r="L38" s="16">
        <f>SUM(L39:L41)</f>
        <v>37746851</v>
      </c>
      <c r="M38" s="16">
        <f>SUM(M39:M41)</f>
        <v>37746851</v>
      </c>
      <c r="N38" s="27">
        <f t="shared" si="7"/>
        <v>37742785</v>
      </c>
      <c r="O38" s="28">
        <f t="shared" si="7"/>
        <v>452958146</v>
      </c>
      <c r="P38" s="16">
        <f t="shared" si="7"/>
        <v>470674539</v>
      </c>
      <c r="Q38" s="29">
        <f t="shared" si="7"/>
        <v>482763439</v>
      </c>
    </row>
    <row r="39" spans="1:17" ht="13.5">
      <c r="A39" s="3" t="s">
        <v>33</v>
      </c>
      <c r="B39" s="2"/>
      <c r="C39" s="19">
        <v>14090029</v>
      </c>
      <c r="D39" s="19">
        <v>14090029</v>
      </c>
      <c r="E39" s="19">
        <v>14090029</v>
      </c>
      <c r="F39" s="19">
        <v>14090029</v>
      </c>
      <c r="G39" s="19">
        <v>14090029</v>
      </c>
      <c r="H39" s="19">
        <v>14090029</v>
      </c>
      <c r="I39" s="19">
        <v>14090029</v>
      </c>
      <c r="J39" s="19">
        <v>14090029</v>
      </c>
      <c r="K39" s="19">
        <v>14090029</v>
      </c>
      <c r="L39" s="19">
        <v>14090029</v>
      </c>
      <c r="M39" s="19">
        <v>14090029</v>
      </c>
      <c r="N39" s="20">
        <v>14087660</v>
      </c>
      <c r="O39" s="21">
        <v>169077979</v>
      </c>
      <c r="P39" s="19">
        <v>176952532</v>
      </c>
      <c r="Q39" s="22">
        <v>183531068</v>
      </c>
    </row>
    <row r="40" spans="1:17" ht="13.5">
      <c r="A40" s="3" t="s">
        <v>34</v>
      </c>
      <c r="B40" s="2"/>
      <c r="C40" s="19">
        <v>22929009</v>
      </c>
      <c r="D40" s="19">
        <v>22929009</v>
      </c>
      <c r="E40" s="19">
        <v>22929009</v>
      </c>
      <c r="F40" s="19">
        <v>22929009</v>
      </c>
      <c r="G40" s="19">
        <v>22929009</v>
      </c>
      <c r="H40" s="19">
        <v>22929009</v>
      </c>
      <c r="I40" s="19">
        <v>22929009</v>
      </c>
      <c r="J40" s="19">
        <v>22929009</v>
      </c>
      <c r="K40" s="19">
        <v>22929009</v>
      </c>
      <c r="L40" s="19">
        <v>22929009</v>
      </c>
      <c r="M40" s="19">
        <v>22929009</v>
      </c>
      <c r="N40" s="20">
        <v>22927527</v>
      </c>
      <c r="O40" s="21">
        <v>275146626</v>
      </c>
      <c r="P40" s="19">
        <v>285676783</v>
      </c>
      <c r="Q40" s="22">
        <v>291509161</v>
      </c>
    </row>
    <row r="41" spans="1:17" ht="13.5">
      <c r="A41" s="3" t="s">
        <v>35</v>
      </c>
      <c r="B41" s="2"/>
      <c r="C41" s="19">
        <v>727813</v>
      </c>
      <c r="D41" s="19">
        <v>727813</v>
      </c>
      <c r="E41" s="19">
        <v>727813</v>
      </c>
      <c r="F41" s="19">
        <v>727813</v>
      </c>
      <c r="G41" s="19">
        <v>727813</v>
      </c>
      <c r="H41" s="19">
        <v>727813</v>
      </c>
      <c r="I41" s="19">
        <v>727813</v>
      </c>
      <c r="J41" s="19">
        <v>727813</v>
      </c>
      <c r="K41" s="19">
        <v>727813</v>
      </c>
      <c r="L41" s="19">
        <v>727813</v>
      </c>
      <c r="M41" s="19">
        <v>727813</v>
      </c>
      <c r="N41" s="20">
        <v>727598</v>
      </c>
      <c r="O41" s="21">
        <v>8733541</v>
      </c>
      <c r="P41" s="19">
        <v>8045224</v>
      </c>
      <c r="Q41" s="22">
        <v>7723210</v>
      </c>
    </row>
    <row r="42" spans="1:17" ht="13.5">
      <c r="A42" s="1" t="s">
        <v>36</v>
      </c>
      <c r="B42" s="4"/>
      <c r="C42" s="16">
        <f aca="true" t="shared" si="8" ref="C42:Q42">SUM(C43:C46)</f>
        <v>136242526</v>
      </c>
      <c r="D42" s="16">
        <f t="shared" si="8"/>
        <v>136242526</v>
      </c>
      <c r="E42" s="16">
        <f>SUM(E43:E46)</f>
        <v>136242526</v>
      </c>
      <c r="F42" s="16">
        <f>SUM(F43:F46)</f>
        <v>136242526</v>
      </c>
      <c r="G42" s="16">
        <f>SUM(G43:G46)</f>
        <v>136242526</v>
      </c>
      <c r="H42" s="16">
        <f>SUM(H43:H46)</f>
        <v>136242526</v>
      </c>
      <c r="I42" s="16">
        <f t="shared" si="8"/>
        <v>136242526</v>
      </c>
      <c r="J42" s="16">
        <f t="shared" si="8"/>
        <v>136242526</v>
      </c>
      <c r="K42" s="16">
        <f t="shared" si="8"/>
        <v>136242526</v>
      </c>
      <c r="L42" s="16">
        <f>SUM(L43:L46)</f>
        <v>136242526</v>
      </c>
      <c r="M42" s="16">
        <f>SUM(M43:M46)</f>
        <v>136242526</v>
      </c>
      <c r="N42" s="27">
        <f t="shared" si="8"/>
        <v>136237467</v>
      </c>
      <c r="O42" s="28">
        <f t="shared" si="8"/>
        <v>1634905253</v>
      </c>
      <c r="P42" s="16">
        <f t="shared" si="8"/>
        <v>1722959295</v>
      </c>
      <c r="Q42" s="29">
        <f t="shared" si="8"/>
        <v>1824293765</v>
      </c>
    </row>
    <row r="43" spans="1:17" ht="13.5">
      <c r="A43" s="3" t="s">
        <v>37</v>
      </c>
      <c r="B43" s="2"/>
      <c r="C43" s="19">
        <v>78843044</v>
      </c>
      <c r="D43" s="19">
        <v>78843044</v>
      </c>
      <c r="E43" s="19">
        <v>78843044</v>
      </c>
      <c r="F43" s="19">
        <v>78843044</v>
      </c>
      <c r="G43" s="19">
        <v>78843044</v>
      </c>
      <c r="H43" s="19">
        <v>78843044</v>
      </c>
      <c r="I43" s="19">
        <v>78843044</v>
      </c>
      <c r="J43" s="19">
        <v>78843044</v>
      </c>
      <c r="K43" s="19">
        <v>78843044</v>
      </c>
      <c r="L43" s="19">
        <v>78843044</v>
      </c>
      <c r="M43" s="19">
        <v>78843044</v>
      </c>
      <c r="N43" s="20">
        <v>78842109</v>
      </c>
      <c r="O43" s="21">
        <v>946115593</v>
      </c>
      <c r="P43" s="19">
        <v>1008481499</v>
      </c>
      <c r="Q43" s="22">
        <v>1078387421</v>
      </c>
    </row>
    <row r="44" spans="1:17" ht="13.5">
      <c r="A44" s="3" t="s">
        <v>38</v>
      </c>
      <c r="B44" s="2"/>
      <c r="C44" s="19">
        <v>25347650</v>
      </c>
      <c r="D44" s="19">
        <v>25347650</v>
      </c>
      <c r="E44" s="19">
        <v>25347650</v>
      </c>
      <c r="F44" s="19">
        <v>25347650</v>
      </c>
      <c r="G44" s="19">
        <v>25347650</v>
      </c>
      <c r="H44" s="19">
        <v>25347650</v>
      </c>
      <c r="I44" s="19">
        <v>25347650</v>
      </c>
      <c r="J44" s="19">
        <v>25347650</v>
      </c>
      <c r="K44" s="19">
        <v>25347650</v>
      </c>
      <c r="L44" s="19">
        <v>25347650</v>
      </c>
      <c r="M44" s="19">
        <v>25347650</v>
      </c>
      <c r="N44" s="20">
        <v>25345820</v>
      </c>
      <c r="O44" s="21">
        <v>304169970</v>
      </c>
      <c r="P44" s="19">
        <v>305804190</v>
      </c>
      <c r="Q44" s="22">
        <v>311996817</v>
      </c>
    </row>
    <row r="45" spans="1:17" ht="13.5">
      <c r="A45" s="3" t="s">
        <v>39</v>
      </c>
      <c r="B45" s="2"/>
      <c r="C45" s="23">
        <v>11920290</v>
      </c>
      <c r="D45" s="23">
        <v>11920290</v>
      </c>
      <c r="E45" s="23">
        <v>11920290</v>
      </c>
      <c r="F45" s="23">
        <v>11920290</v>
      </c>
      <c r="G45" s="23">
        <v>11920290</v>
      </c>
      <c r="H45" s="23">
        <v>11920290</v>
      </c>
      <c r="I45" s="23">
        <v>11920290</v>
      </c>
      <c r="J45" s="23">
        <v>11920290</v>
      </c>
      <c r="K45" s="23">
        <v>11920290</v>
      </c>
      <c r="L45" s="23">
        <v>11920290</v>
      </c>
      <c r="M45" s="23">
        <v>11920290</v>
      </c>
      <c r="N45" s="24">
        <v>11919225</v>
      </c>
      <c r="O45" s="25">
        <v>143042415</v>
      </c>
      <c r="P45" s="23">
        <v>152213328</v>
      </c>
      <c r="Q45" s="26">
        <v>158678319</v>
      </c>
    </row>
    <row r="46" spans="1:17" ht="13.5">
      <c r="A46" s="3" t="s">
        <v>40</v>
      </c>
      <c r="B46" s="2"/>
      <c r="C46" s="19">
        <v>20131542</v>
      </c>
      <c r="D46" s="19">
        <v>20131542</v>
      </c>
      <c r="E46" s="19">
        <v>20131542</v>
      </c>
      <c r="F46" s="19">
        <v>20131542</v>
      </c>
      <c r="G46" s="19">
        <v>20131542</v>
      </c>
      <c r="H46" s="19">
        <v>20131542</v>
      </c>
      <c r="I46" s="19">
        <v>20131542</v>
      </c>
      <c r="J46" s="19">
        <v>20131542</v>
      </c>
      <c r="K46" s="19">
        <v>20131542</v>
      </c>
      <c r="L46" s="19">
        <v>20131542</v>
      </c>
      <c r="M46" s="19">
        <v>20131542</v>
      </c>
      <c r="N46" s="20">
        <v>20130313</v>
      </c>
      <c r="O46" s="21">
        <v>241577275</v>
      </c>
      <c r="P46" s="19">
        <v>256460278</v>
      </c>
      <c r="Q46" s="22">
        <v>275231208</v>
      </c>
    </row>
    <row r="47" spans="1:17" ht="13.5">
      <c r="A47" s="1" t="s">
        <v>41</v>
      </c>
      <c r="B47" s="4"/>
      <c r="C47" s="16">
        <v>2796447</v>
      </c>
      <c r="D47" s="16">
        <v>2796447</v>
      </c>
      <c r="E47" s="16">
        <v>2796447</v>
      </c>
      <c r="F47" s="16">
        <v>2796447</v>
      </c>
      <c r="G47" s="16">
        <v>2796447</v>
      </c>
      <c r="H47" s="16">
        <v>2796447</v>
      </c>
      <c r="I47" s="16">
        <v>2796447</v>
      </c>
      <c r="J47" s="16">
        <v>2796447</v>
      </c>
      <c r="K47" s="16">
        <v>2796447</v>
      </c>
      <c r="L47" s="16">
        <v>2796447</v>
      </c>
      <c r="M47" s="16">
        <v>2796447</v>
      </c>
      <c r="N47" s="27">
        <v>2796065</v>
      </c>
      <c r="O47" s="28">
        <v>33556982</v>
      </c>
      <c r="P47" s="16">
        <v>35326652</v>
      </c>
      <c r="Q47" s="29">
        <v>37235455</v>
      </c>
    </row>
    <row r="48" spans="1:17" ht="13.5">
      <c r="A48" s="5" t="s">
        <v>44</v>
      </c>
      <c r="B48" s="6"/>
      <c r="C48" s="41">
        <f aca="true" t="shared" si="9" ref="C48:Q48">+C28+C32+C38+C42+C47</f>
        <v>270829127</v>
      </c>
      <c r="D48" s="41">
        <f t="shared" si="9"/>
        <v>270829127</v>
      </c>
      <c r="E48" s="41">
        <f>+E28+E32+E38+E42+E47</f>
        <v>270829127</v>
      </c>
      <c r="F48" s="41">
        <f>+F28+F32+F38+F42+F47</f>
        <v>270829127</v>
      </c>
      <c r="G48" s="41">
        <f>+G28+G32+G38+G42+G47</f>
        <v>270829127</v>
      </c>
      <c r="H48" s="41">
        <f>+H28+H32+H38+H42+H47</f>
        <v>270829127</v>
      </c>
      <c r="I48" s="41">
        <f t="shared" si="9"/>
        <v>270829127</v>
      </c>
      <c r="J48" s="41">
        <f t="shared" si="9"/>
        <v>270829127</v>
      </c>
      <c r="K48" s="41">
        <f t="shared" si="9"/>
        <v>270829127</v>
      </c>
      <c r="L48" s="41">
        <f>+L28+L32+L38+L42+L47</f>
        <v>270829127</v>
      </c>
      <c r="M48" s="41">
        <f>+M28+M32+M38+M42+M47</f>
        <v>270829127</v>
      </c>
      <c r="N48" s="42">
        <f t="shared" si="9"/>
        <v>270806041</v>
      </c>
      <c r="O48" s="43">
        <f t="shared" si="9"/>
        <v>3249926438</v>
      </c>
      <c r="P48" s="41">
        <f t="shared" si="9"/>
        <v>3379187174</v>
      </c>
      <c r="Q48" s="44">
        <f t="shared" si="9"/>
        <v>3526037103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16441526</v>
      </c>
      <c r="D49" s="45">
        <f t="shared" si="10"/>
        <v>16441526</v>
      </c>
      <c r="E49" s="45">
        <f t="shared" si="10"/>
        <v>16441526</v>
      </c>
      <c r="F49" s="45">
        <f t="shared" si="10"/>
        <v>16441526</v>
      </c>
      <c r="G49" s="45">
        <f t="shared" si="10"/>
        <v>16441526</v>
      </c>
      <c r="H49" s="45">
        <f t="shared" si="10"/>
        <v>16441526</v>
      </c>
      <c r="I49" s="45">
        <f t="shared" si="10"/>
        <v>16441526</v>
      </c>
      <c r="J49" s="45">
        <f t="shared" si="10"/>
        <v>16441526</v>
      </c>
      <c r="K49" s="45">
        <f t="shared" si="10"/>
        <v>16441526</v>
      </c>
      <c r="L49" s="45">
        <f>+L25-L48</f>
        <v>16441526</v>
      </c>
      <c r="M49" s="45">
        <f>+M25-M48</f>
        <v>16441526</v>
      </c>
      <c r="N49" s="46">
        <f t="shared" si="10"/>
        <v>16465650</v>
      </c>
      <c r="O49" s="47">
        <f t="shared" si="10"/>
        <v>197322436</v>
      </c>
      <c r="P49" s="45">
        <f t="shared" si="10"/>
        <v>323038882</v>
      </c>
      <c r="Q49" s="48">
        <f t="shared" si="10"/>
        <v>467286650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22370032</v>
      </c>
      <c r="D5" s="16">
        <f t="shared" si="0"/>
        <v>22370032</v>
      </c>
      <c r="E5" s="16">
        <f t="shared" si="0"/>
        <v>22370032</v>
      </c>
      <c r="F5" s="16">
        <f t="shared" si="0"/>
        <v>22370032</v>
      </c>
      <c r="G5" s="16">
        <f t="shared" si="0"/>
        <v>22370032</v>
      </c>
      <c r="H5" s="16">
        <f t="shared" si="0"/>
        <v>22370032</v>
      </c>
      <c r="I5" s="16">
        <f t="shared" si="0"/>
        <v>22370032</v>
      </c>
      <c r="J5" s="16">
        <f t="shared" si="0"/>
        <v>22370032</v>
      </c>
      <c r="K5" s="16">
        <f t="shared" si="0"/>
        <v>22370032</v>
      </c>
      <c r="L5" s="16">
        <f>SUM(L6:L8)</f>
        <v>22370032</v>
      </c>
      <c r="M5" s="16">
        <f>SUM(M6:M8)</f>
        <v>22370032</v>
      </c>
      <c r="N5" s="17">
        <f t="shared" si="0"/>
        <v>22370099</v>
      </c>
      <c r="O5" s="18">
        <f t="shared" si="0"/>
        <v>268440451</v>
      </c>
      <c r="P5" s="16">
        <f t="shared" si="0"/>
        <v>277046451</v>
      </c>
      <c r="Q5" s="17">
        <f t="shared" si="0"/>
        <v>289651451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22370032</v>
      </c>
      <c r="D7" s="23">
        <v>22370032</v>
      </c>
      <c r="E7" s="23">
        <v>22370032</v>
      </c>
      <c r="F7" s="23">
        <v>22370032</v>
      </c>
      <c r="G7" s="23">
        <v>22370032</v>
      </c>
      <c r="H7" s="23">
        <v>22370032</v>
      </c>
      <c r="I7" s="23">
        <v>22370032</v>
      </c>
      <c r="J7" s="23">
        <v>22370032</v>
      </c>
      <c r="K7" s="23">
        <v>22370032</v>
      </c>
      <c r="L7" s="23">
        <v>22370032</v>
      </c>
      <c r="M7" s="23">
        <v>22370032</v>
      </c>
      <c r="N7" s="24">
        <v>22370099</v>
      </c>
      <c r="O7" s="25">
        <v>268440451</v>
      </c>
      <c r="P7" s="23">
        <v>277046451</v>
      </c>
      <c r="Q7" s="26">
        <v>289651451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22370032</v>
      </c>
      <c r="D25" s="41">
        <f t="shared" si="4"/>
        <v>22370032</v>
      </c>
      <c r="E25" s="41">
        <f t="shared" si="4"/>
        <v>22370032</v>
      </c>
      <c r="F25" s="41">
        <f t="shared" si="4"/>
        <v>22370032</v>
      </c>
      <c r="G25" s="41">
        <f t="shared" si="4"/>
        <v>22370032</v>
      </c>
      <c r="H25" s="41">
        <f t="shared" si="4"/>
        <v>22370032</v>
      </c>
      <c r="I25" s="41">
        <f t="shared" si="4"/>
        <v>22370032</v>
      </c>
      <c r="J25" s="41">
        <f t="shared" si="4"/>
        <v>22370032</v>
      </c>
      <c r="K25" s="41">
        <f t="shared" si="4"/>
        <v>22370032</v>
      </c>
      <c r="L25" s="41">
        <f>+L5+L9+L15+L19+L24</f>
        <v>22370032</v>
      </c>
      <c r="M25" s="41">
        <f>+M5+M9+M15+M19+M24</f>
        <v>22370032</v>
      </c>
      <c r="N25" s="42">
        <f t="shared" si="4"/>
        <v>22370099</v>
      </c>
      <c r="O25" s="43">
        <f t="shared" si="4"/>
        <v>268440451</v>
      </c>
      <c r="P25" s="41">
        <f t="shared" si="4"/>
        <v>277046451</v>
      </c>
      <c r="Q25" s="44">
        <f t="shared" si="4"/>
        <v>289651451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14202992</v>
      </c>
      <c r="D28" s="16">
        <f t="shared" si="5"/>
        <v>14202992</v>
      </c>
      <c r="E28" s="16">
        <f>SUM(E29:E31)</f>
        <v>14202992</v>
      </c>
      <c r="F28" s="16">
        <f>SUM(F29:F31)</f>
        <v>14202992</v>
      </c>
      <c r="G28" s="16">
        <f>SUM(G29:G31)</f>
        <v>14202992</v>
      </c>
      <c r="H28" s="16">
        <f>SUM(H29:H31)</f>
        <v>14202992</v>
      </c>
      <c r="I28" s="16">
        <f t="shared" si="5"/>
        <v>14202992</v>
      </c>
      <c r="J28" s="16">
        <f t="shared" si="5"/>
        <v>14202992</v>
      </c>
      <c r="K28" s="16">
        <f t="shared" si="5"/>
        <v>14202992</v>
      </c>
      <c r="L28" s="16">
        <f>SUM(L29:L31)</f>
        <v>14202992</v>
      </c>
      <c r="M28" s="16">
        <f>SUM(M29:M31)</f>
        <v>14202992</v>
      </c>
      <c r="N28" s="17">
        <f t="shared" si="5"/>
        <v>14204119</v>
      </c>
      <c r="O28" s="18">
        <f t="shared" si="5"/>
        <v>170437031</v>
      </c>
      <c r="P28" s="16">
        <f t="shared" si="5"/>
        <v>174397874</v>
      </c>
      <c r="Q28" s="17">
        <f t="shared" si="5"/>
        <v>181884566</v>
      </c>
    </row>
    <row r="29" spans="1:17" ht="13.5">
      <c r="A29" s="3" t="s">
        <v>23</v>
      </c>
      <c r="B29" s="2"/>
      <c r="C29" s="19">
        <v>4060596</v>
      </c>
      <c r="D29" s="19">
        <v>4060596</v>
      </c>
      <c r="E29" s="19">
        <v>4060596</v>
      </c>
      <c r="F29" s="19">
        <v>4060596</v>
      </c>
      <c r="G29" s="19">
        <v>4060596</v>
      </c>
      <c r="H29" s="19">
        <v>4060596</v>
      </c>
      <c r="I29" s="19">
        <v>4060596</v>
      </c>
      <c r="J29" s="19">
        <v>4060596</v>
      </c>
      <c r="K29" s="19">
        <v>4060596</v>
      </c>
      <c r="L29" s="19">
        <v>4060596</v>
      </c>
      <c r="M29" s="19">
        <v>4060596</v>
      </c>
      <c r="N29" s="20">
        <v>4061028</v>
      </c>
      <c r="O29" s="21">
        <v>48727584</v>
      </c>
      <c r="P29" s="19">
        <v>51479547</v>
      </c>
      <c r="Q29" s="22">
        <v>54259274</v>
      </c>
    </row>
    <row r="30" spans="1:17" ht="13.5">
      <c r="A30" s="3" t="s">
        <v>24</v>
      </c>
      <c r="B30" s="2"/>
      <c r="C30" s="23">
        <v>9875334</v>
      </c>
      <c r="D30" s="23">
        <v>9875334</v>
      </c>
      <c r="E30" s="23">
        <v>9875334</v>
      </c>
      <c r="F30" s="23">
        <v>9875334</v>
      </c>
      <c r="G30" s="23">
        <v>9875334</v>
      </c>
      <c r="H30" s="23">
        <v>9875334</v>
      </c>
      <c r="I30" s="23">
        <v>9875334</v>
      </c>
      <c r="J30" s="23">
        <v>9875334</v>
      </c>
      <c r="K30" s="23">
        <v>9875334</v>
      </c>
      <c r="L30" s="23">
        <v>9875334</v>
      </c>
      <c r="M30" s="23">
        <v>9875334</v>
      </c>
      <c r="N30" s="24">
        <v>9875953</v>
      </c>
      <c r="O30" s="25">
        <v>118504627</v>
      </c>
      <c r="P30" s="23">
        <v>119540527</v>
      </c>
      <c r="Q30" s="26">
        <v>124065292</v>
      </c>
    </row>
    <row r="31" spans="1:17" ht="13.5">
      <c r="A31" s="3" t="s">
        <v>25</v>
      </c>
      <c r="B31" s="2"/>
      <c r="C31" s="19">
        <v>267062</v>
      </c>
      <c r="D31" s="19">
        <v>267062</v>
      </c>
      <c r="E31" s="19">
        <v>267062</v>
      </c>
      <c r="F31" s="19">
        <v>267062</v>
      </c>
      <c r="G31" s="19">
        <v>267062</v>
      </c>
      <c r="H31" s="19">
        <v>267062</v>
      </c>
      <c r="I31" s="19">
        <v>267062</v>
      </c>
      <c r="J31" s="19">
        <v>267062</v>
      </c>
      <c r="K31" s="19">
        <v>267062</v>
      </c>
      <c r="L31" s="19">
        <v>267062</v>
      </c>
      <c r="M31" s="19">
        <v>267062</v>
      </c>
      <c r="N31" s="20">
        <v>267138</v>
      </c>
      <c r="O31" s="21">
        <v>3204820</v>
      </c>
      <c r="P31" s="19">
        <v>3377800</v>
      </c>
      <c r="Q31" s="22">
        <v>3560000</v>
      </c>
    </row>
    <row r="32" spans="1:17" ht="13.5">
      <c r="A32" s="1" t="s">
        <v>26</v>
      </c>
      <c r="B32" s="2"/>
      <c r="C32" s="16">
        <f aca="true" t="shared" si="6" ref="C32:Q32">SUM(C33:C37)</f>
        <v>3644894</v>
      </c>
      <c r="D32" s="16">
        <f t="shared" si="6"/>
        <v>3644894</v>
      </c>
      <c r="E32" s="16">
        <f>SUM(E33:E37)</f>
        <v>3644894</v>
      </c>
      <c r="F32" s="16">
        <f>SUM(F33:F37)</f>
        <v>3644894</v>
      </c>
      <c r="G32" s="16">
        <f>SUM(G33:G37)</f>
        <v>3644894</v>
      </c>
      <c r="H32" s="16">
        <f>SUM(H33:H37)</f>
        <v>3644894</v>
      </c>
      <c r="I32" s="16">
        <f t="shared" si="6"/>
        <v>3644894</v>
      </c>
      <c r="J32" s="16">
        <f t="shared" si="6"/>
        <v>3644894</v>
      </c>
      <c r="K32" s="16">
        <f t="shared" si="6"/>
        <v>3644894</v>
      </c>
      <c r="L32" s="16">
        <f>SUM(L33:L37)</f>
        <v>3644894</v>
      </c>
      <c r="M32" s="16">
        <f>SUM(M33:M37)</f>
        <v>3644894</v>
      </c>
      <c r="N32" s="27">
        <f t="shared" si="6"/>
        <v>3645430</v>
      </c>
      <c r="O32" s="28">
        <f t="shared" si="6"/>
        <v>43739264</v>
      </c>
      <c r="P32" s="16">
        <f t="shared" si="6"/>
        <v>46127883</v>
      </c>
      <c r="Q32" s="29">
        <f t="shared" si="6"/>
        <v>48618564</v>
      </c>
    </row>
    <row r="33" spans="1:17" ht="13.5">
      <c r="A33" s="3" t="s">
        <v>27</v>
      </c>
      <c r="B33" s="2"/>
      <c r="C33" s="19">
        <v>1355465</v>
      </c>
      <c r="D33" s="19">
        <v>1355465</v>
      </c>
      <c r="E33" s="19">
        <v>1355465</v>
      </c>
      <c r="F33" s="19">
        <v>1355465</v>
      </c>
      <c r="G33" s="19">
        <v>1355465</v>
      </c>
      <c r="H33" s="19">
        <v>1355465</v>
      </c>
      <c r="I33" s="19">
        <v>1355465</v>
      </c>
      <c r="J33" s="19">
        <v>1355465</v>
      </c>
      <c r="K33" s="19">
        <v>1355465</v>
      </c>
      <c r="L33" s="19">
        <v>1355465</v>
      </c>
      <c r="M33" s="19">
        <v>1355465</v>
      </c>
      <c r="N33" s="20">
        <v>1355614</v>
      </c>
      <c r="O33" s="21">
        <v>16265729</v>
      </c>
      <c r="P33" s="19">
        <v>17120853</v>
      </c>
      <c r="Q33" s="22">
        <v>18045490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2289429</v>
      </c>
      <c r="D37" s="23">
        <v>2289429</v>
      </c>
      <c r="E37" s="23">
        <v>2289429</v>
      </c>
      <c r="F37" s="23">
        <v>2289429</v>
      </c>
      <c r="G37" s="23">
        <v>2289429</v>
      </c>
      <c r="H37" s="23">
        <v>2289429</v>
      </c>
      <c r="I37" s="23">
        <v>2289429</v>
      </c>
      <c r="J37" s="23">
        <v>2289429</v>
      </c>
      <c r="K37" s="23">
        <v>2289429</v>
      </c>
      <c r="L37" s="23">
        <v>2289429</v>
      </c>
      <c r="M37" s="23">
        <v>2289429</v>
      </c>
      <c r="N37" s="24">
        <v>2289816</v>
      </c>
      <c r="O37" s="25">
        <v>27473535</v>
      </c>
      <c r="P37" s="23">
        <v>29007030</v>
      </c>
      <c r="Q37" s="26">
        <v>30573074</v>
      </c>
    </row>
    <row r="38" spans="1:17" ht="13.5">
      <c r="A38" s="1" t="s">
        <v>32</v>
      </c>
      <c r="B38" s="4"/>
      <c r="C38" s="16">
        <f aca="true" t="shared" si="7" ref="C38:Q38">SUM(C39:C41)</f>
        <v>4231175</v>
      </c>
      <c r="D38" s="16">
        <f t="shared" si="7"/>
        <v>4231175</v>
      </c>
      <c r="E38" s="16">
        <f>SUM(E39:E41)</f>
        <v>4231175</v>
      </c>
      <c r="F38" s="16">
        <f>SUM(F39:F41)</f>
        <v>4231175</v>
      </c>
      <c r="G38" s="16">
        <f>SUM(G39:G41)</f>
        <v>4231175</v>
      </c>
      <c r="H38" s="16">
        <f>SUM(H39:H41)</f>
        <v>4231175</v>
      </c>
      <c r="I38" s="16">
        <f t="shared" si="7"/>
        <v>4231175</v>
      </c>
      <c r="J38" s="16">
        <f t="shared" si="7"/>
        <v>4231175</v>
      </c>
      <c r="K38" s="16">
        <f t="shared" si="7"/>
        <v>4231175</v>
      </c>
      <c r="L38" s="16">
        <f>SUM(L39:L41)</f>
        <v>4231175</v>
      </c>
      <c r="M38" s="16">
        <f>SUM(M39:M41)</f>
        <v>4231175</v>
      </c>
      <c r="N38" s="27">
        <f t="shared" si="7"/>
        <v>4231831</v>
      </c>
      <c r="O38" s="28">
        <f t="shared" si="7"/>
        <v>50774756</v>
      </c>
      <c r="P38" s="16">
        <f t="shared" si="7"/>
        <v>53326723</v>
      </c>
      <c r="Q38" s="29">
        <f t="shared" si="7"/>
        <v>56206317</v>
      </c>
    </row>
    <row r="39" spans="1:17" ht="13.5">
      <c r="A39" s="3" t="s">
        <v>33</v>
      </c>
      <c r="B39" s="2"/>
      <c r="C39" s="19">
        <v>3844979</v>
      </c>
      <c r="D39" s="19">
        <v>3844979</v>
      </c>
      <c r="E39" s="19">
        <v>3844979</v>
      </c>
      <c r="F39" s="19">
        <v>3844979</v>
      </c>
      <c r="G39" s="19">
        <v>3844979</v>
      </c>
      <c r="H39" s="19">
        <v>3844979</v>
      </c>
      <c r="I39" s="19">
        <v>3844979</v>
      </c>
      <c r="J39" s="19">
        <v>3844979</v>
      </c>
      <c r="K39" s="19">
        <v>3844979</v>
      </c>
      <c r="L39" s="19">
        <v>3844979</v>
      </c>
      <c r="M39" s="19">
        <v>3844979</v>
      </c>
      <c r="N39" s="20">
        <v>3845541</v>
      </c>
      <c r="O39" s="21">
        <v>46140310</v>
      </c>
      <c r="P39" s="19">
        <v>48473091</v>
      </c>
      <c r="Q39" s="22">
        <v>51090584</v>
      </c>
    </row>
    <row r="40" spans="1:17" ht="13.5">
      <c r="A40" s="3" t="s">
        <v>34</v>
      </c>
      <c r="B40" s="2"/>
      <c r="C40" s="19">
        <v>173891</v>
      </c>
      <c r="D40" s="19">
        <v>173891</v>
      </c>
      <c r="E40" s="19">
        <v>173891</v>
      </c>
      <c r="F40" s="19">
        <v>173891</v>
      </c>
      <c r="G40" s="19">
        <v>173891</v>
      </c>
      <c r="H40" s="19">
        <v>173891</v>
      </c>
      <c r="I40" s="19">
        <v>173891</v>
      </c>
      <c r="J40" s="19">
        <v>173891</v>
      </c>
      <c r="K40" s="19">
        <v>173891</v>
      </c>
      <c r="L40" s="19">
        <v>173891</v>
      </c>
      <c r="M40" s="19">
        <v>173891</v>
      </c>
      <c r="N40" s="20">
        <v>173924</v>
      </c>
      <c r="O40" s="21">
        <v>2086725</v>
      </c>
      <c r="P40" s="19">
        <v>2181662</v>
      </c>
      <c r="Q40" s="22">
        <v>2299471</v>
      </c>
    </row>
    <row r="41" spans="1:17" ht="13.5">
      <c r="A41" s="3" t="s">
        <v>35</v>
      </c>
      <c r="B41" s="2"/>
      <c r="C41" s="19">
        <v>212305</v>
      </c>
      <c r="D41" s="19">
        <v>212305</v>
      </c>
      <c r="E41" s="19">
        <v>212305</v>
      </c>
      <c r="F41" s="19">
        <v>212305</v>
      </c>
      <c r="G41" s="19">
        <v>212305</v>
      </c>
      <c r="H41" s="19">
        <v>212305</v>
      </c>
      <c r="I41" s="19">
        <v>212305</v>
      </c>
      <c r="J41" s="19">
        <v>212305</v>
      </c>
      <c r="K41" s="19">
        <v>212305</v>
      </c>
      <c r="L41" s="19">
        <v>212305</v>
      </c>
      <c r="M41" s="19">
        <v>212305</v>
      </c>
      <c r="N41" s="20">
        <v>212366</v>
      </c>
      <c r="O41" s="21">
        <v>2547721</v>
      </c>
      <c r="P41" s="19">
        <v>2671970</v>
      </c>
      <c r="Q41" s="22">
        <v>2816262</v>
      </c>
    </row>
    <row r="42" spans="1:17" ht="13.5">
      <c r="A42" s="1" t="s">
        <v>36</v>
      </c>
      <c r="B42" s="4"/>
      <c r="C42" s="16">
        <f aca="true" t="shared" si="8" ref="C42:Q42">SUM(C43:C46)</f>
        <v>187140</v>
      </c>
      <c r="D42" s="16">
        <f t="shared" si="8"/>
        <v>187140</v>
      </c>
      <c r="E42" s="16">
        <f>SUM(E43:E46)</f>
        <v>187140</v>
      </c>
      <c r="F42" s="16">
        <f>SUM(F43:F46)</f>
        <v>187140</v>
      </c>
      <c r="G42" s="16">
        <f>SUM(G43:G46)</f>
        <v>187140</v>
      </c>
      <c r="H42" s="16">
        <f>SUM(H43:H46)</f>
        <v>187140</v>
      </c>
      <c r="I42" s="16">
        <f t="shared" si="8"/>
        <v>187140</v>
      </c>
      <c r="J42" s="16">
        <f t="shared" si="8"/>
        <v>187140</v>
      </c>
      <c r="K42" s="16">
        <f t="shared" si="8"/>
        <v>187140</v>
      </c>
      <c r="L42" s="16">
        <f>SUM(L43:L46)</f>
        <v>187140</v>
      </c>
      <c r="M42" s="16">
        <f>SUM(M43:M46)</f>
        <v>187140</v>
      </c>
      <c r="N42" s="27">
        <f t="shared" si="8"/>
        <v>187183</v>
      </c>
      <c r="O42" s="28">
        <f t="shared" si="8"/>
        <v>2245723</v>
      </c>
      <c r="P42" s="16">
        <f t="shared" si="8"/>
        <v>2401595</v>
      </c>
      <c r="Q42" s="29">
        <f t="shared" si="8"/>
        <v>2531078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187140</v>
      </c>
      <c r="D44" s="19">
        <v>187140</v>
      </c>
      <c r="E44" s="19">
        <v>187140</v>
      </c>
      <c r="F44" s="19">
        <v>187140</v>
      </c>
      <c r="G44" s="19">
        <v>187140</v>
      </c>
      <c r="H44" s="19">
        <v>187140</v>
      </c>
      <c r="I44" s="19">
        <v>187140</v>
      </c>
      <c r="J44" s="19">
        <v>187140</v>
      </c>
      <c r="K44" s="19">
        <v>187140</v>
      </c>
      <c r="L44" s="19">
        <v>187140</v>
      </c>
      <c r="M44" s="19">
        <v>187140</v>
      </c>
      <c r="N44" s="20">
        <v>187183</v>
      </c>
      <c r="O44" s="21">
        <v>2245723</v>
      </c>
      <c r="P44" s="19">
        <v>2401595</v>
      </c>
      <c r="Q44" s="22">
        <v>2531078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22266201</v>
      </c>
      <c r="D48" s="41">
        <f t="shared" si="9"/>
        <v>22266201</v>
      </c>
      <c r="E48" s="41">
        <f>+E28+E32+E38+E42+E47</f>
        <v>22266201</v>
      </c>
      <c r="F48" s="41">
        <f>+F28+F32+F38+F42+F47</f>
        <v>22266201</v>
      </c>
      <c r="G48" s="41">
        <f>+G28+G32+G38+G42+G47</f>
        <v>22266201</v>
      </c>
      <c r="H48" s="41">
        <f>+H28+H32+H38+H42+H47</f>
        <v>22266201</v>
      </c>
      <c r="I48" s="41">
        <f t="shared" si="9"/>
        <v>22266201</v>
      </c>
      <c r="J48" s="41">
        <f t="shared" si="9"/>
        <v>22266201</v>
      </c>
      <c r="K48" s="41">
        <f t="shared" si="9"/>
        <v>22266201</v>
      </c>
      <c r="L48" s="41">
        <f>+L28+L32+L38+L42+L47</f>
        <v>22266201</v>
      </c>
      <c r="M48" s="41">
        <f>+M28+M32+M38+M42+M47</f>
        <v>22266201</v>
      </c>
      <c r="N48" s="42">
        <f t="shared" si="9"/>
        <v>22268563</v>
      </c>
      <c r="O48" s="43">
        <f t="shared" si="9"/>
        <v>267196774</v>
      </c>
      <c r="P48" s="41">
        <f t="shared" si="9"/>
        <v>276254075</v>
      </c>
      <c r="Q48" s="44">
        <f t="shared" si="9"/>
        <v>289240525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103831</v>
      </c>
      <c r="D49" s="45">
        <f t="shared" si="10"/>
        <v>103831</v>
      </c>
      <c r="E49" s="45">
        <f t="shared" si="10"/>
        <v>103831</v>
      </c>
      <c r="F49" s="45">
        <f t="shared" si="10"/>
        <v>103831</v>
      </c>
      <c r="G49" s="45">
        <f t="shared" si="10"/>
        <v>103831</v>
      </c>
      <c r="H49" s="45">
        <f t="shared" si="10"/>
        <v>103831</v>
      </c>
      <c r="I49" s="45">
        <f t="shared" si="10"/>
        <v>103831</v>
      </c>
      <c r="J49" s="45">
        <f t="shared" si="10"/>
        <v>103831</v>
      </c>
      <c r="K49" s="45">
        <f t="shared" si="10"/>
        <v>103831</v>
      </c>
      <c r="L49" s="45">
        <f>+L25-L48</f>
        <v>103831</v>
      </c>
      <c r="M49" s="45">
        <f>+M25-M48</f>
        <v>103831</v>
      </c>
      <c r="N49" s="46">
        <f t="shared" si="10"/>
        <v>101536</v>
      </c>
      <c r="O49" s="47">
        <f t="shared" si="10"/>
        <v>1243677</v>
      </c>
      <c r="P49" s="45">
        <f t="shared" si="10"/>
        <v>792376</v>
      </c>
      <c r="Q49" s="48">
        <f t="shared" si="10"/>
        <v>410926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29042372</v>
      </c>
      <c r="D5" s="16">
        <f t="shared" si="0"/>
        <v>29042372</v>
      </c>
      <c r="E5" s="16">
        <f t="shared" si="0"/>
        <v>29042372</v>
      </c>
      <c r="F5" s="16">
        <f t="shared" si="0"/>
        <v>29042372</v>
      </c>
      <c r="G5" s="16">
        <f t="shared" si="0"/>
        <v>29042372</v>
      </c>
      <c r="H5" s="16">
        <f t="shared" si="0"/>
        <v>29042372</v>
      </c>
      <c r="I5" s="16">
        <f t="shared" si="0"/>
        <v>29042372</v>
      </c>
      <c r="J5" s="16">
        <f t="shared" si="0"/>
        <v>29042372</v>
      </c>
      <c r="K5" s="16">
        <f t="shared" si="0"/>
        <v>29042372</v>
      </c>
      <c r="L5" s="16">
        <f>SUM(L6:L8)</f>
        <v>29042372</v>
      </c>
      <c r="M5" s="16">
        <f>SUM(M6:M8)</f>
        <v>29042372</v>
      </c>
      <c r="N5" s="17">
        <f t="shared" si="0"/>
        <v>29042372</v>
      </c>
      <c r="O5" s="18">
        <f t="shared" si="0"/>
        <v>348508464</v>
      </c>
      <c r="P5" s="16">
        <f t="shared" si="0"/>
        <v>344963524</v>
      </c>
      <c r="Q5" s="17">
        <f t="shared" si="0"/>
        <v>376628706</v>
      </c>
    </row>
    <row r="6" spans="1:17" ht="13.5">
      <c r="A6" s="3" t="s">
        <v>23</v>
      </c>
      <c r="B6" s="2"/>
      <c r="C6" s="19">
        <v>18331009</v>
      </c>
      <c r="D6" s="19">
        <v>18331009</v>
      </c>
      <c r="E6" s="19">
        <v>18331009</v>
      </c>
      <c r="F6" s="19">
        <v>18331009</v>
      </c>
      <c r="G6" s="19">
        <v>18331009</v>
      </c>
      <c r="H6" s="19">
        <v>18331009</v>
      </c>
      <c r="I6" s="19">
        <v>18331009</v>
      </c>
      <c r="J6" s="19">
        <v>18331009</v>
      </c>
      <c r="K6" s="19">
        <v>18331009</v>
      </c>
      <c r="L6" s="19">
        <v>18331009</v>
      </c>
      <c r="M6" s="19">
        <v>18331009</v>
      </c>
      <c r="N6" s="20">
        <v>18331014</v>
      </c>
      <c r="O6" s="21">
        <v>219972113</v>
      </c>
      <c r="P6" s="19">
        <v>209215120</v>
      </c>
      <c r="Q6" s="22">
        <v>233470127</v>
      </c>
    </row>
    <row r="7" spans="1:17" ht="13.5">
      <c r="A7" s="3" t="s">
        <v>24</v>
      </c>
      <c r="B7" s="2"/>
      <c r="C7" s="23">
        <v>10711363</v>
      </c>
      <c r="D7" s="23">
        <v>10711363</v>
      </c>
      <c r="E7" s="23">
        <v>10711363</v>
      </c>
      <c r="F7" s="23">
        <v>10711363</v>
      </c>
      <c r="G7" s="23">
        <v>10711363</v>
      </c>
      <c r="H7" s="23">
        <v>10711363</v>
      </c>
      <c r="I7" s="23">
        <v>10711363</v>
      </c>
      <c r="J7" s="23">
        <v>10711363</v>
      </c>
      <c r="K7" s="23">
        <v>10711363</v>
      </c>
      <c r="L7" s="23">
        <v>10711363</v>
      </c>
      <c r="M7" s="23">
        <v>10711363</v>
      </c>
      <c r="N7" s="24">
        <v>10711358</v>
      </c>
      <c r="O7" s="25">
        <v>128536351</v>
      </c>
      <c r="P7" s="23">
        <v>135748404</v>
      </c>
      <c r="Q7" s="26">
        <v>143158579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1308251</v>
      </c>
      <c r="D9" s="16">
        <f t="shared" si="1"/>
        <v>1308251</v>
      </c>
      <c r="E9" s="16">
        <f t="shared" si="1"/>
        <v>1308251</v>
      </c>
      <c r="F9" s="16">
        <f t="shared" si="1"/>
        <v>1308251</v>
      </c>
      <c r="G9" s="16">
        <f t="shared" si="1"/>
        <v>1308251</v>
      </c>
      <c r="H9" s="16">
        <f t="shared" si="1"/>
        <v>1308251</v>
      </c>
      <c r="I9" s="16">
        <f t="shared" si="1"/>
        <v>1308251</v>
      </c>
      <c r="J9" s="16">
        <f t="shared" si="1"/>
        <v>1308251</v>
      </c>
      <c r="K9" s="16">
        <f t="shared" si="1"/>
        <v>1308251</v>
      </c>
      <c r="L9" s="16">
        <f>SUM(L10:L14)</f>
        <v>1308251</v>
      </c>
      <c r="M9" s="16">
        <f>SUM(M10:M14)</f>
        <v>1308251</v>
      </c>
      <c r="N9" s="27">
        <f t="shared" si="1"/>
        <v>1308254</v>
      </c>
      <c r="O9" s="28">
        <f t="shared" si="1"/>
        <v>15699015</v>
      </c>
      <c r="P9" s="16">
        <f t="shared" si="1"/>
        <v>16546774</v>
      </c>
      <c r="Q9" s="29">
        <f t="shared" si="1"/>
        <v>17440314</v>
      </c>
    </row>
    <row r="10" spans="1:17" ht="13.5">
      <c r="A10" s="3" t="s">
        <v>27</v>
      </c>
      <c r="B10" s="2"/>
      <c r="C10" s="19">
        <v>71252</v>
      </c>
      <c r="D10" s="19">
        <v>71252</v>
      </c>
      <c r="E10" s="19">
        <v>71252</v>
      </c>
      <c r="F10" s="19">
        <v>71252</v>
      </c>
      <c r="G10" s="19">
        <v>71252</v>
      </c>
      <c r="H10" s="19">
        <v>71252</v>
      </c>
      <c r="I10" s="19">
        <v>71252</v>
      </c>
      <c r="J10" s="19">
        <v>71252</v>
      </c>
      <c r="K10" s="19">
        <v>71252</v>
      </c>
      <c r="L10" s="19">
        <v>71252</v>
      </c>
      <c r="M10" s="19">
        <v>71252</v>
      </c>
      <c r="N10" s="20">
        <v>71257</v>
      </c>
      <c r="O10" s="21">
        <v>855029</v>
      </c>
      <c r="P10" s="19">
        <v>901205</v>
      </c>
      <c r="Q10" s="22">
        <v>949874</v>
      </c>
    </row>
    <row r="11" spans="1:17" ht="13.5">
      <c r="A11" s="3" t="s">
        <v>28</v>
      </c>
      <c r="B11" s="2"/>
      <c r="C11" s="19">
        <v>9468</v>
      </c>
      <c r="D11" s="19">
        <v>9468</v>
      </c>
      <c r="E11" s="19">
        <v>9468</v>
      </c>
      <c r="F11" s="19">
        <v>9468</v>
      </c>
      <c r="G11" s="19">
        <v>9468</v>
      </c>
      <c r="H11" s="19">
        <v>9468</v>
      </c>
      <c r="I11" s="19">
        <v>9468</v>
      </c>
      <c r="J11" s="19">
        <v>9468</v>
      </c>
      <c r="K11" s="19">
        <v>9468</v>
      </c>
      <c r="L11" s="19">
        <v>9468</v>
      </c>
      <c r="M11" s="19">
        <v>9468</v>
      </c>
      <c r="N11" s="20">
        <v>9475</v>
      </c>
      <c r="O11" s="21">
        <v>113623</v>
      </c>
      <c r="P11" s="19">
        <v>119761</v>
      </c>
      <c r="Q11" s="22">
        <v>126230</v>
      </c>
    </row>
    <row r="12" spans="1:17" ht="13.5">
      <c r="A12" s="3" t="s">
        <v>29</v>
      </c>
      <c r="B12" s="2"/>
      <c r="C12" s="19">
        <v>640612</v>
      </c>
      <c r="D12" s="19">
        <v>640612</v>
      </c>
      <c r="E12" s="19">
        <v>640612</v>
      </c>
      <c r="F12" s="19">
        <v>640612</v>
      </c>
      <c r="G12" s="19">
        <v>640612</v>
      </c>
      <c r="H12" s="19">
        <v>640612</v>
      </c>
      <c r="I12" s="19">
        <v>640612</v>
      </c>
      <c r="J12" s="19">
        <v>640612</v>
      </c>
      <c r="K12" s="19">
        <v>640612</v>
      </c>
      <c r="L12" s="19">
        <v>640612</v>
      </c>
      <c r="M12" s="19">
        <v>640612</v>
      </c>
      <c r="N12" s="20">
        <v>640614</v>
      </c>
      <c r="O12" s="21">
        <v>7687346</v>
      </c>
      <c r="P12" s="19">
        <v>8102466</v>
      </c>
      <c r="Q12" s="22">
        <v>8540006</v>
      </c>
    </row>
    <row r="13" spans="1:17" ht="13.5">
      <c r="A13" s="3" t="s">
        <v>30</v>
      </c>
      <c r="B13" s="2"/>
      <c r="C13" s="19">
        <v>586919</v>
      </c>
      <c r="D13" s="19">
        <v>586919</v>
      </c>
      <c r="E13" s="19">
        <v>586919</v>
      </c>
      <c r="F13" s="19">
        <v>586919</v>
      </c>
      <c r="G13" s="19">
        <v>586919</v>
      </c>
      <c r="H13" s="19">
        <v>586919</v>
      </c>
      <c r="I13" s="19">
        <v>586919</v>
      </c>
      <c r="J13" s="19">
        <v>586919</v>
      </c>
      <c r="K13" s="19">
        <v>586919</v>
      </c>
      <c r="L13" s="19">
        <v>586919</v>
      </c>
      <c r="M13" s="19">
        <v>586919</v>
      </c>
      <c r="N13" s="20">
        <v>586908</v>
      </c>
      <c r="O13" s="21">
        <v>7043017</v>
      </c>
      <c r="P13" s="19">
        <v>7423342</v>
      </c>
      <c r="Q13" s="22">
        <v>7824204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1580506</v>
      </c>
      <c r="D15" s="16">
        <f t="shared" si="2"/>
        <v>1580506</v>
      </c>
      <c r="E15" s="16">
        <f t="shared" si="2"/>
        <v>1580506</v>
      </c>
      <c r="F15" s="16">
        <f t="shared" si="2"/>
        <v>1580506</v>
      </c>
      <c r="G15" s="16">
        <f t="shared" si="2"/>
        <v>1580506</v>
      </c>
      <c r="H15" s="16">
        <f t="shared" si="2"/>
        <v>1580506</v>
      </c>
      <c r="I15" s="16">
        <f t="shared" si="2"/>
        <v>1580506</v>
      </c>
      <c r="J15" s="16">
        <f t="shared" si="2"/>
        <v>1580506</v>
      </c>
      <c r="K15" s="16">
        <f t="shared" si="2"/>
        <v>1580506</v>
      </c>
      <c r="L15" s="16">
        <f>SUM(L16:L18)</f>
        <v>1580506</v>
      </c>
      <c r="M15" s="16">
        <f>SUM(M16:M18)</f>
        <v>1580506</v>
      </c>
      <c r="N15" s="27">
        <f t="shared" si="2"/>
        <v>1580497</v>
      </c>
      <c r="O15" s="28">
        <f t="shared" si="2"/>
        <v>18966063</v>
      </c>
      <c r="P15" s="16">
        <f t="shared" si="2"/>
        <v>19991919</v>
      </c>
      <c r="Q15" s="29">
        <f t="shared" si="2"/>
        <v>21128496</v>
      </c>
    </row>
    <row r="16" spans="1:17" ht="13.5">
      <c r="A16" s="3" t="s">
        <v>33</v>
      </c>
      <c r="B16" s="2"/>
      <c r="C16" s="19">
        <v>379452</v>
      </c>
      <c r="D16" s="19">
        <v>379452</v>
      </c>
      <c r="E16" s="19">
        <v>379452</v>
      </c>
      <c r="F16" s="19">
        <v>379452</v>
      </c>
      <c r="G16" s="19">
        <v>379452</v>
      </c>
      <c r="H16" s="19">
        <v>379452</v>
      </c>
      <c r="I16" s="19">
        <v>379452</v>
      </c>
      <c r="J16" s="19">
        <v>379452</v>
      </c>
      <c r="K16" s="19">
        <v>379452</v>
      </c>
      <c r="L16" s="19">
        <v>379452</v>
      </c>
      <c r="M16" s="19">
        <v>379452</v>
      </c>
      <c r="N16" s="20">
        <v>379439</v>
      </c>
      <c r="O16" s="21">
        <v>4553411</v>
      </c>
      <c r="P16" s="19">
        <v>4800982</v>
      </c>
      <c r="Q16" s="22">
        <v>5117247</v>
      </c>
    </row>
    <row r="17" spans="1:17" ht="13.5">
      <c r="A17" s="3" t="s">
        <v>34</v>
      </c>
      <c r="B17" s="2"/>
      <c r="C17" s="19">
        <v>1201054</v>
      </c>
      <c r="D17" s="19">
        <v>1201054</v>
      </c>
      <c r="E17" s="19">
        <v>1201054</v>
      </c>
      <c r="F17" s="19">
        <v>1201054</v>
      </c>
      <c r="G17" s="19">
        <v>1201054</v>
      </c>
      <c r="H17" s="19">
        <v>1201054</v>
      </c>
      <c r="I17" s="19">
        <v>1201054</v>
      </c>
      <c r="J17" s="19">
        <v>1201054</v>
      </c>
      <c r="K17" s="19">
        <v>1201054</v>
      </c>
      <c r="L17" s="19">
        <v>1201054</v>
      </c>
      <c r="M17" s="19">
        <v>1201054</v>
      </c>
      <c r="N17" s="20">
        <v>1201058</v>
      </c>
      <c r="O17" s="21">
        <v>14412652</v>
      </c>
      <c r="P17" s="19">
        <v>15190937</v>
      </c>
      <c r="Q17" s="22">
        <v>16011249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40644748</v>
      </c>
      <c r="D19" s="16">
        <f t="shared" si="3"/>
        <v>40644748</v>
      </c>
      <c r="E19" s="16">
        <f t="shared" si="3"/>
        <v>40644748</v>
      </c>
      <c r="F19" s="16">
        <f t="shared" si="3"/>
        <v>40644748</v>
      </c>
      <c r="G19" s="16">
        <f t="shared" si="3"/>
        <v>40644748</v>
      </c>
      <c r="H19" s="16">
        <f t="shared" si="3"/>
        <v>40644748</v>
      </c>
      <c r="I19" s="16">
        <f t="shared" si="3"/>
        <v>40644748</v>
      </c>
      <c r="J19" s="16">
        <f t="shared" si="3"/>
        <v>40644748</v>
      </c>
      <c r="K19" s="16">
        <f t="shared" si="3"/>
        <v>40644748</v>
      </c>
      <c r="L19" s="16">
        <f>SUM(L20:L23)</f>
        <v>40644748</v>
      </c>
      <c r="M19" s="16">
        <f>SUM(M20:M23)</f>
        <v>40644748</v>
      </c>
      <c r="N19" s="27">
        <f t="shared" si="3"/>
        <v>40644713</v>
      </c>
      <c r="O19" s="28">
        <f t="shared" si="3"/>
        <v>487736941</v>
      </c>
      <c r="P19" s="16">
        <f t="shared" si="3"/>
        <v>548805695</v>
      </c>
      <c r="Q19" s="29">
        <f t="shared" si="3"/>
        <v>565003368</v>
      </c>
    </row>
    <row r="20" spans="1:17" ht="13.5">
      <c r="A20" s="3" t="s">
        <v>37</v>
      </c>
      <c r="B20" s="2"/>
      <c r="C20" s="19">
        <v>21866859</v>
      </c>
      <c r="D20" s="19">
        <v>21866859</v>
      </c>
      <c r="E20" s="19">
        <v>21866859</v>
      </c>
      <c r="F20" s="19">
        <v>21866859</v>
      </c>
      <c r="G20" s="19">
        <v>21866859</v>
      </c>
      <c r="H20" s="19">
        <v>21866859</v>
      </c>
      <c r="I20" s="19">
        <v>21866859</v>
      </c>
      <c r="J20" s="19">
        <v>21866859</v>
      </c>
      <c r="K20" s="19">
        <v>21866859</v>
      </c>
      <c r="L20" s="19">
        <v>21866859</v>
      </c>
      <c r="M20" s="19">
        <v>21866859</v>
      </c>
      <c r="N20" s="20">
        <v>21866843</v>
      </c>
      <c r="O20" s="21">
        <v>262402292</v>
      </c>
      <c r="P20" s="19">
        <v>269213991</v>
      </c>
      <c r="Q20" s="22">
        <v>283211555</v>
      </c>
    </row>
    <row r="21" spans="1:17" ht="13.5">
      <c r="A21" s="3" t="s">
        <v>38</v>
      </c>
      <c r="B21" s="2"/>
      <c r="C21" s="19">
        <v>12324518</v>
      </c>
      <c r="D21" s="19">
        <v>12324518</v>
      </c>
      <c r="E21" s="19">
        <v>12324518</v>
      </c>
      <c r="F21" s="19">
        <v>12324518</v>
      </c>
      <c r="G21" s="19">
        <v>12324518</v>
      </c>
      <c r="H21" s="19">
        <v>12324518</v>
      </c>
      <c r="I21" s="19">
        <v>12324518</v>
      </c>
      <c r="J21" s="19">
        <v>12324518</v>
      </c>
      <c r="K21" s="19">
        <v>12324518</v>
      </c>
      <c r="L21" s="19">
        <v>12324518</v>
      </c>
      <c r="M21" s="19">
        <v>12324518</v>
      </c>
      <c r="N21" s="20">
        <v>12324518</v>
      </c>
      <c r="O21" s="21">
        <v>147894216</v>
      </c>
      <c r="P21" s="19">
        <v>197969483</v>
      </c>
      <c r="Q21" s="22">
        <v>195761991</v>
      </c>
    </row>
    <row r="22" spans="1:17" ht="13.5">
      <c r="A22" s="3" t="s">
        <v>39</v>
      </c>
      <c r="B22" s="2"/>
      <c r="C22" s="23">
        <v>3482050</v>
      </c>
      <c r="D22" s="23">
        <v>3482050</v>
      </c>
      <c r="E22" s="23">
        <v>3482050</v>
      </c>
      <c r="F22" s="23">
        <v>3482050</v>
      </c>
      <c r="G22" s="23">
        <v>3482050</v>
      </c>
      <c r="H22" s="23">
        <v>3482050</v>
      </c>
      <c r="I22" s="23">
        <v>3482050</v>
      </c>
      <c r="J22" s="23">
        <v>3482050</v>
      </c>
      <c r="K22" s="23">
        <v>3482050</v>
      </c>
      <c r="L22" s="23">
        <v>3482050</v>
      </c>
      <c r="M22" s="23">
        <v>3482050</v>
      </c>
      <c r="N22" s="24">
        <v>3482032</v>
      </c>
      <c r="O22" s="25">
        <v>41784582</v>
      </c>
      <c r="P22" s="23">
        <v>44040952</v>
      </c>
      <c r="Q22" s="26">
        <v>46419164</v>
      </c>
    </row>
    <row r="23" spans="1:17" ht="13.5">
      <c r="A23" s="3" t="s">
        <v>40</v>
      </c>
      <c r="B23" s="2"/>
      <c r="C23" s="19">
        <v>2971321</v>
      </c>
      <c r="D23" s="19">
        <v>2971321</v>
      </c>
      <c r="E23" s="19">
        <v>2971321</v>
      </c>
      <c r="F23" s="19">
        <v>2971321</v>
      </c>
      <c r="G23" s="19">
        <v>2971321</v>
      </c>
      <c r="H23" s="19">
        <v>2971321</v>
      </c>
      <c r="I23" s="19">
        <v>2971321</v>
      </c>
      <c r="J23" s="19">
        <v>2971321</v>
      </c>
      <c r="K23" s="19">
        <v>2971321</v>
      </c>
      <c r="L23" s="19">
        <v>2971321</v>
      </c>
      <c r="M23" s="19">
        <v>2971321</v>
      </c>
      <c r="N23" s="20">
        <v>2971320</v>
      </c>
      <c r="O23" s="21">
        <v>35655851</v>
      </c>
      <c r="P23" s="19">
        <v>37581269</v>
      </c>
      <c r="Q23" s="22">
        <v>39610658</v>
      </c>
    </row>
    <row r="24" spans="1:17" ht="13.5">
      <c r="A24" s="1" t="s">
        <v>41</v>
      </c>
      <c r="B24" s="4"/>
      <c r="C24" s="16">
        <v>10769</v>
      </c>
      <c r="D24" s="16">
        <v>10769</v>
      </c>
      <c r="E24" s="16">
        <v>10769</v>
      </c>
      <c r="F24" s="16">
        <v>10769</v>
      </c>
      <c r="G24" s="16">
        <v>10769</v>
      </c>
      <c r="H24" s="16">
        <v>10769</v>
      </c>
      <c r="I24" s="16">
        <v>10769</v>
      </c>
      <c r="J24" s="16">
        <v>10769</v>
      </c>
      <c r="K24" s="16">
        <v>10769</v>
      </c>
      <c r="L24" s="16">
        <v>10769</v>
      </c>
      <c r="M24" s="16">
        <v>10769</v>
      </c>
      <c r="N24" s="27">
        <v>10770</v>
      </c>
      <c r="O24" s="28">
        <v>129229</v>
      </c>
      <c r="P24" s="16">
        <v>136208</v>
      </c>
      <c r="Q24" s="29">
        <v>143564</v>
      </c>
    </row>
    <row r="25" spans="1:17" ht="13.5">
      <c r="A25" s="5" t="s">
        <v>42</v>
      </c>
      <c r="B25" s="6"/>
      <c r="C25" s="41">
        <f aca="true" t="shared" si="4" ref="C25:Q25">+C5+C9+C15+C19+C24</f>
        <v>72586646</v>
      </c>
      <c r="D25" s="41">
        <f t="shared" si="4"/>
        <v>72586646</v>
      </c>
      <c r="E25" s="41">
        <f t="shared" si="4"/>
        <v>72586646</v>
      </c>
      <c r="F25" s="41">
        <f t="shared" si="4"/>
        <v>72586646</v>
      </c>
      <c r="G25" s="41">
        <f t="shared" si="4"/>
        <v>72586646</v>
      </c>
      <c r="H25" s="41">
        <f t="shared" si="4"/>
        <v>72586646</v>
      </c>
      <c r="I25" s="41">
        <f t="shared" si="4"/>
        <v>72586646</v>
      </c>
      <c r="J25" s="41">
        <f t="shared" si="4"/>
        <v>72586646</v>
      </c>
      <c r="K25" s="41">
        <f t="shared" si="4"/>
        <v>72586646</v>
      </c>
      <c r="L25" s="41">
        <f>+L5+L9+L15+L19+L24</f>
        <v>72586646</v>
      </c>
      <c r="M25" s="41">
        <f>+M5+M9+M15+M19+M24</f>
        <v>72586646</v>
      </c>
      <c r="N25" s="42">
        <f t="shared" si="4"/>
        <v>72586606</v>
      </c>
      <c r="O25" s="43">
        <f t="shared" si="4"/>
        <v>871039712</v>
      </c>
      <c r="P25" s="41">
        <f t="shared" si="4"/>
        <v>930444120</v>
      </c>
      <c r="Q25" s="44">
        <f t="shared" si="4"/>
        <v>980344448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14622952</v>
      </c>
      <c r="D28" s="16">
        <f t="shared" si="5"/>
        <v>14622952</v>
      </c>
      <c r="E28" s="16">
        <f>SUM(E29:E31)</f>
        <v>14622952</v>
      </c>
      <c r="F28" s="16">
        <f>SUM(F29:F31)</f>
        <v>14622952</v>
      </c>
      <c r="G28" s="16">
        <f>SUM(G29:G31)</f>
        <v>14622952</v>
      </c>
      <c r="H28" s="16">
        <f>SUM(H29:H31)</f>
        <v>14622952</v>
      </c>
      <c r="I28" s="16">
        <f t="shared" si="5"/>
        <v>14622952</v>
      </c>
      <c r="J28" s="16">
        <f t="shared" si="5"/>
        <v>14622952</v>
      </c>
      <c r="K28" s="16">
        <f t="shared" si="5"/>
        <v>14622952</v>
      </c>
      <c r="L28" s="16">
        <f>SUM(L29:L31)</f>
        <v>14622952</v>
      </c>
      <c r="M28" s="16">
        <f>SUM(M29:M31)</f>
        <v>14622952</v>
      </c>
      <c r="N28" s="17">
        <f t="shared" si="5"/>
        <v>14622823</v>
      </c>
      <c r="O28" s="18">
        <f t="shared" si="5"/>
        <v>175475295</v>
      </c>
      <c r="P28" s="16">
        <f t="shared" si="5"/>
        <v>178407424</v>
      </c>
      <c r="Q28" s="17">
        <f t="shared" si="5"/>
        <v>187813478</v>
      </c>
    </row>
    <row r="29" spans="1:17" ht="13.5">
      <c r="A29" s="3" t="s">
        <v>23</v>
      </c>
      <c r="B29" s="2"/>
      <c r="C29" s="19">
        <v>5388402</v>
      </c>
      <c r="D29" s="19">
        <v>5388402</v>
      </c>
      <c r="E29" s="19">
        <v>5388402</v>
      </c>
      <c r="F29" s="19">
        <v>5388402</v>
      </c>
      <c r="G29" s="19">
        <v>5388402</v>
      </c>
      <c r="H29" s="19">
        <v>5388402</v>
      </c>
      <c r="I29" s="19">
        <v>5388402</v>
      </c>
      <c r="J29" s="19">
        <v>5388402</v>
      </c>
      <c r="K29" s="19">
        <v>5388402</v>
      </c>
      <c r="L29" s="19">
        <v>5388402</v>
      </c>
      <c r="M29" s="19">
        <v>5388402</v>
      </c>
      <c r="N29" s="20">
        <v>5388320</v>
      </c>
      <c r="O29" s="21">
        <v>64660742</v>
      </c>
      <c r="P29" s="19">
        <v>68315309</v>
      </c>
      <c r="Q29" s="22">
        <v>71680389</v>
      </c>
    </row>
    <row r="30" spans="1:17" ht="13.5">
      <c r="A30" s="3" t="s">
        <v>24</v>
      </c>
      <c r="B30" s="2"/>
      <c r="C30" s="23">
        <v>9234550</v>
      </c>
      <c r="D30" s="23">
        <v>9234550</v>
      </c>
      <c r="E30" s="23">
        <v>9234550</v>
      </c>
      <c r="F30" s="23">
        <v>9234550</v>
      </c>
      <c r="G30" s="23">
        <v>9234550</v>
      </c>
      <c r="H30" s="23">
        <v>9234550</v>
      </c>
      <c r="I30" s="23">
        <v>9234550</v>
      </c>
      <c r="J30" s="23">
        <v>9234550</v>
      </c>
      <c r="K30" s="23">
        <v>9234550</v>
      </c>
      <c r="L30" s="23">
        <v>9234550</v>
      </c>
      <c r="M30" s="23">
        <v>9234550</v>
      </c>
      <c r="N30" s="24">
        <v>9234503</v>
      </c>
      <c r="O30" s="25">
        <v>110814553</v>
      </c>
      <c r="P30" s="23">
        <v>110092115</v>
      </c>
      <c r="Q30" s="26">
        <v>116133089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9086244</v>
      </c>
      <c r="D32" s="16">
        <f t="shared" si="6"/>
        <v>9086244</v>
      </c>
      <c r="E32" s="16">
        <f>SUM(E33:E37)</f>
        <v>9086244</v>
      </c>
      <c r="F32" s="16">
        <f>SUM(F33:F37)</f>
        <v>9086244</v>
      </c>
      <c r="G32" s="16">
        <f>SUM(G33:G37)</f>
        <v>9086244</v>
      </c>
      <c r="H32" s="16">
        <f>SUM(H33:H37)</f>
        <v>9086244</v>
      </c>
      <c r="I32" s="16">
        <f t="shared" si="6"/>
        <v>9086244</v>
      </c>
      <c r="J32" s="16">
        <f t="shared" si="6"/>
        <v>9086244</v>
      </c>
      <c r="K32" s="16">
        <f t="shared" si="6"/>
        <v>9086244</v>
      </c>
      <c r="L32" s="16">
        <f>SUM(L33:L37)</f>
        <v>9086244</v>
      </c>
      <c r="M32" s="16">
        <f>SUM(M33:M37)</f>
        <v>9086244</v>
      </c>
      <c r="N32" s="27">
        <f t="shared" si="6"/>
        <v>9086242</v>
      </c>
      <c r="O32" s="28">
        <f t="shared" si="6"/>
        <v>109034926</v>
      </c>
      <c r="P32" s="16">
        <f t="shared" si="6"/>
        <v>112982985</v>
      </c>
      <c r="Q32" s="29">
        <f t="shared" si="6"/>
        <v>119084185</v>
      </c>
    </row>
    <row r="33" spans="1:17" ht="13.5">
      <c r="A33" s="3" t="s">
        <v>27</v>
      </c>
      <c r="B33" s="2"/>
      <c r="C33" s="19">
        <v>3843840</v>
      </c>
      <c r="D33" s="19">
        <v>3843840</v>
      </c>
      <c r="E33" s="19">
        <v>3843840</v>
      </c>
      <c r="F33" s="19">
        <v>3843840</v>
      </c>
      <c r="G33" s="19">
        <v>3843840</v>
      </c>
      <c r="H33" s="19">
        <v>3843840</v>
      </c>
      <c r="I33" s="19">
        <v>3843840</v>
      </c>
      <c r="J33" s="19">
        <v>3843840</v>
      </c>
      <c r="K33" s="19">
        <v>3843840</v>
      </c>
      <c r="L33" s="19">
        <v>3843840</v>
      </c>
      <c r="M33" s="19">
        <v>3843840</v>
      </c>
      <c r="N33" s="20">
        <v>3843863</v>
      </c>
      <c r="O33" s="21">
        <v>46126103</v>
      </c>
      <c r="P33" s="19">
        <v>47584162</v>
      </c>
      <c r="Q33" s="22">
        <v>50153749</v>
      </c>
    </row>
    <row r="34" spans="1:17" ht="13.5">
      <c r="A34" s="3" t="s">
        <v>28</v>
      </c>
      <c r="B34" s="2"/>
      <c r="C34" s="19">
        <v>1852071</v>
      </c>
      <c r="D34" s="19">
        <v>1852071</v>
      </c>
      <c r="E34" s="19">
        <v>1852071</v>
      </c>
      <c r="F34" s="19">
        <v>1852071</v>
      </c>
      <c r="G34" s="19">
        <v>1852071</v>
      </c>
      <c r="H34" s="19">
        <v>1852071</v>
      </c>
      <c r="I34" s="19">
        <v>1852071</v>
      </c>
      <c r="J34" s="19">
        <v>1852071</v>
      </c>
      <c r="K34" s="19">
        <v>1852071</v>
      </c>
      <c r="L34" s="19">
        <v>1852071</v>
      </c>
      <c r="M34" s="19">
        <v>1852071</v>
      </c>
      <c r="N34" s="20">
        <v>1852055</v>
      </c>
      <c r="O34" s="21">
        <v>22224836</v>
      </c>
      <c r="P34" s="19">
        <v>23138507</v>
      </c>
      <c r="Q34" s="22">
        <v>24388021</v>
      </c>
    </row>
    <row r="35" spans="1:17" ht="13.5">
      <c r="A35" s="3" t="s">
        <v>29</v>
      </c>
      <c r="B35" s="2"/>
      <c r="C35" s="19">
        <v>2762982</v>
      </c>
      <c r="D35" s="19">
        <v>2762982</v>
      </c>
      <c r="E35" s="19">
        <v>2762982</v>
      </c>
      <c r="F35" s="19">
        <v>2762982</v>
      </c>
      <c r="G35" s="19">
        <v>2762982</v>
      </c>
      <c r="H35" s="19">
        <v>2762982</v>
      </c>
      <c r="I35" s="19">
        <v>2762982</v>
      </c>
      <c r="J35" s="19">
        <v>2762982</v>
      </c>
      <c r="K35" s="19">
        <v>2762982</v>
      </c>
      <c r="L35" s="19">
        <v>2762982</v>
      </c>
      <c r="M35" s="19">
        <v>2762982</v>
      </c>
      <c r="N35" s="20">
        <v>2762988</v>
      </c>
      <c r="O35" s="21">
        <v>33155790</v>
      </c>
      <c r="P35" s="19">
        <v>34725350</v>
      </c>
      <c r="Q35" s="22">
        <v>36600551</v>
      </c>
    </row>
    <row r="36" spans="1:17" ht="13.5">
      <c r="A36" s="3" t="s">
        <v>30</v>
      </c>
      <c r="B36" s="2"/>
      <c r="C36" s="19">
        <v>627351</v>
      </c>
      <c r="D36" s="19">
        <v>627351</v>
      </c>
      <c r="E36" s="19">
        <v>627351</v>
      </c>
      <c r="F36" s="19">
        <v>627351</v>
      </c>
      <c r="G36" s="19">
        <v>627351</v>
      </c>
      <c r="H36" s="19">
        <v>627351</v>
      </c>
      <c r="I36" s="19">
        <v>627351</v>
      </c>
      <c r="J36" s="19">
        <v>627351</v>
      </c>
      <c r="K36" s="19">
        <v>627351</v>
      </c>
      <c r="L36" s="19">
        <v>627351</v>
      </c>
      <c r="M36" s="19">
        <v>627351</v>
      </c>
      <c r="N36" s="20">
        <v>627336</v>
      </c>
      <c r="O36" s="21">
        <v>7528197</v>
      </c>
      <c r="P36" s="19">
        <v>7534966</v>
      </c>
      <c r="Q36" s="22">
        <v>7941864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8089043</v>
      </c>
      <c r="D38" s="16">
        <f t="shared" si="7"/>
        <v>8089043</v>
      </c>
      <c r="E38" s="16">
        <f>SUM(E39:E41)</f>
        <v>8089043</v>
      </c>
      <c r="F38" s="16">
        <f>SUM(F39:F41)</f>
        <v>8089043</v>
      </c>
      <c r="G38" s="16">
        <f>SUM(G39:G41)</f>
        <v>8089043</v>
      </c>
      <c r="H38" s="16">
        <f>SUM(H39:H41)</f>
        <v>8089043</v>
      </c>
      <c r="I38" s="16">
        <f t="shared" si="7"/>
        <v>8089043</v>
      </c>
      <c r="J38" s="16">
        <f t="shared" si="7"/>
        <v>8089043</v>
      </c>
      <c r="K38" s="16">
        <f t="shared" si="7"/>
        <v>8089043</v>
      </c>
      <c r="L38" s="16">
        <f>SUM(L39:L41)</f>
        <v>8089043</v>
      </c>
      <c r="M38" s="16">
        <f>SUM(M39:M41)</f>
        <v>8089043</v>
      </c>
      <c r="N38" s="27">
        <f t="shared" si="7"/>
        <v>8089024</v>
      </c>
      <c r="O38" s="28">
        <f t="shared" si="7"/>
        <v>97068497</v>
      </c>
      <c r="P38" s="16">
        <f t="shared" si="7"/>
        <v>99260651</v>
      </c>
      <c r="Q38" s="29">
        <f t="shared" si="7"/>
        <v>104676479</v>
      </c>
    </row>
    <row r="39" spans="1:17" ht="13.5">
      <c r="A39" s="3" t="s">
        <v>33</v>
      </c>
      <c r="B39" s="2"/>
      <c r="C39" s="19">
        <v>7136601</v>
      </c>
      <c r="D39" s="19">
        <v>7136601</v>
      </c>
      <c r="E39" s="19">
        <v>7136601</v>
      </c>
      <c r="F39" s="19">
        <v>7136601</v>
      </c>
      <c r="G39" s="19">
        <v>7136601</v>
      </c>
      <c r="H39" s="19">
        <v>7136601</v>
      </c>
      <c r="I39" s="19">
        <v>7136601</v>
      </c>
      <c r="J39" s="19">
        <v>7136601</v>
      </c>
      <c r="K39" s="19">
        <v>7136601</v>
      </c>
      <c r="L39" s="19">
        <v>7136601</v>
      </c>
      <c r="M39" s="19">
        <v>7136601</v>
      </c>
      <c r="N39" s="20">
        <v>7136585</v>
      </c>
      <c r="O39" s="21">
        <v>85639196</v>
      </c>
      <c r="P39" s="19">
        <v>88595773</v>
      </c>
      <c r="Q39" s="22">
        <v>93435686</v>
      </c>
    </row>
    <row r="40" spans="1:17" ht="13.5">
      <c r="A40" s="3" t="s">
        <v>34</v>
      </c>
      <c r="B40" s="2"/>
      <c r="C40" s="19">
        <v>952442</v>
      </c>
      <c r="D40" s="19">
        <v>952442</v>
      </c>
      <c r="E40" s="19">
        <v>952442</v>
      </c>
      <c r="F40" s="19">
        <v>952442</v>
      </c>
      <c r="G40" s="19">
        <v>952442</v>
      </c>
      <c r="H40" s="19">
        <v>952442</v>
      </c>
      <c r="I40" s="19">
        <v>952442</v>
      </c>
      <c r="J40" s="19">
        <v>952442</v>
      </c>
      <c r="K40" s="19">
        <v>952442</v>
      </c>
      <c r="L40" s="19">
        <v>952442</v>
      </c>
      <c r="M40" s="19">
        <v>952442</v>
      </c>
      <c r="N40" s="20">
        <v>952439</v>
      </c>
      <c r="O40" s="21">
        <v>11429301</v>
      </c>
      <c r="P40" s="19">
        <v>10664878</v>
      </c>
      <c r="Q40" s="22">
        <v>11240793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43402247</v>
      </c>
      <c r="D42" s="16">
        <f t="shared" si="8"/>
        <v>43402247</v>
      </c>
      <c r="E42" s="16">
        <f>SUM(E43:E46)</f>
        <v>43402247</v>
      </c>
      <c r="F42" s="16">
        <f>SUM(F43:F46)</f>
        <v>43402247</v>
      </c>
      <c r="G42" s="16">
        <f>SUM(G43:G46)</f>
        <v>43402247</v>
      </c>
      <c r="H42" s="16">
        <f>SUM(H43:H46)</f>
        <v>43402247</v>
      </c>
      <c r="I42" s="16">
        <f t="shared" si="8"/>
        <v>43402247</v>
      </c>
      <c r="J42" s="16">
        <f t="shared" si="8"/>
        <v>43402247</v>
      </c>
      <c r="K42" s="16">
        <f t="shared" si="8"/>
        <v>43402247</v>
      </c>
      <c r="L42" s="16">
        <f>SUM(L43:L46)</f>
        <v>43402247</v>
      </c>
      <c r="M42" s="16">
        <f>SUM(M43:M46)</f>
        <v>43402247</v>
      </c>
      <c r="N42" s="27">
        <f t="shared" si="8"/>
        <v>43402160</v>
      </c>
      <c r="O42" s="28">
        <f t="shared" si="8"/>
        <v>520826877</v>
      </c>
      <c r="P42" s="16">
        <f t="shared" si="8"/>
        <v>541459890</v>
      </c>
      <c r="Q42" s="29">
        <f t="shared" si="8"/>
        <v>570698806</v>
      </c>
    </row>
    <row r="43" spans="1:17" ht="13.5">
      <c r="A43" s="3" t="s">
        <v>37</v>
      </c>
      <c r="B43" s="2"/>
      <c r="C43" s="19">
        <v>25949193</v>
      </c>
      <c r="D43" s="19">
        <v>25949193</v>
      </c>
      <c r="E43" s="19">
        <v>25949193</v>
      </c>
      <c r="F43" s="19">
        <v>25949193</v>
      </c>
      <c r="G43" s="19">
        <v>25949193</v>
      </c>
      <c r="H43" s="19">
        <v>25949193</v>
      </c>
      <c r="I43" s="19">
        <v>25949193</v>
      </c>
      <c r="J43" s="19">
        <v>25949193</v>
      </c>
      <c r="K43" s="19">
        <v>25949193</v>
      </c>
      <c r="L43" s="19">
        <v>25949193</v>
      </c>
      <c r="M43" s="19">
        <v>25949193</v>
      </c>
      <c r="N43" s="20">
        <v>25949183</v>
      </c>
      <c r="O43" s="21">
        <v>311390306</v>
      </c>
      <c r="P43" s="19">
        <v>323161859</v>
      </c>
      <c r="Q43" s="22">
        <v>340612616</v>
      </c>
    </row>
    <row r="44" spans="1:17" ht="13.5">
      <c r="A44" s="3" t="s">
        <v>38</v>
      </c>
      <c r="B44" s="2"/>
      <c r="C44" s="19">
        <v>9988143</v>
      </c>
      <c r="D44" s="19">
        <v>9988143</v>
      </c>
      <c r="E44" s="19">
        <v>9988143</v>
      </c>
      <c r="F44" s="19">
        <v>9988143</v>
      </c>
      <c r="G44" s="19">
        <v>9988143</v>
      </c>
      <c r="H44" s="19">
        <v>9988143</v>
      </c>
      <c r="I44" s="19">
        <v>9988143</v>
      </c>
      <c r="J44" s="19">
        <v>9988143</v>
      </c>
      <c r="K44" s="19">
        <v>9988143</v>
      </c>
      <c r="L44" s="19">
        <v>9988143</v>
      </c>
      <c r="M44" s="19">
        <v>9988143</v>
      </c>
      <c r="N44" s="20">
        <v>9988120</v>
      </c>
      <c r="O44" s="21">
        <v>119857693</v>
      </c>
      <c r="P44" s="19">
        <v>124525219</v>
      </c>
      <c r="Q44" s="22">
        <v>131249606</v>
      </c>
    </row>
    <row r="45" spans="1:17" ht="13.5">
      <c r="A45" s="3" t="s">
        <v>39</v>
      </c>
      <c r="B45" s="2"/>
      <c r="C45" s="23">
        <v>3730319</v>
      </c>
      <c r="D45" s="23">
        <v>3730319</v>
      </c>
      <c r="E45" s="23">
        <v>3730319</v>
      </c>
      <c r="F45" s="23">
        <v>3730319</v>
      </c>
      <c r="G45" s="23">
        <v>3730319</v>
      </c>
      <c r="H45" s="23">
        <v>3730319</v>
      </c>
      <c r="I45" s="23">
        <v>3730319</v>
      </c>
      <c r="J45" s="23">
        <v>3730319</v>
      </c>
      <c r="K45" s="23">
        <v>3730319</v>
      </c>
      <c r="L45" s="23">
        <v>3730319</v>
      </c>
      <c r="M45" s="23">
        <v>3730319</v>
      </c>
      <c r="N45" s="24">
        <v>3730302</v>
      </c>
      <c r="O45" s="25">
        <v>44763811</v>
      </c>
      <c r="P45" s="23">
        <v>45468219</v>
      </c>
      <c r="Q45" s="26">
        <v>47923529</v>
      </c>
    </row>
    <row r="46" spans="1:17" ht="13.5">
      <c r="A46" s="3" t="s">
        <v>40</v>
      </c>
      <c r="B46" s="2"/>
      <c r="C46" s="19">
        <v>3734592</v>
      </c>
      <c r="D46" s="19">
        <v>3734592</v>
      </c>
      <c r="E46" s="19">
        <v>3734592</v>
      </c>
      <c r="F46" s="19">
        <v>3734592</v>
      </c>
      <c r="G46" s="19">
        <v>3734592</v>
      </c>
      <c r="H46" s="19">
        <v>3734592</v>
      </c>
      <c r="I46" s="19">
        <v>3734592</v>
      </c>
      <c r="J46" s="19">
        <v>3734592</v>
      </c>
      <c r="K46" s="19">
        <v>3734592</v>
      </c>
      <c r="L46" s="19">
        <v>3734592</v>
      </c>
      <c r="M46" s="19">
        <v>3734592</v>
      </c>
      <c r="N46" s="20">
        <v>3734555</v>
      </c>
      <c r="O46" s="21">
        <v>44815067</v>
      </c>
      <c r="P46" s="19">
        <v>48304593</v>
      </c>
      <c r="Q46" s="22">
        <v>50913055</v>
      </c>
    </row>
    <row r="47" spans="1:17" ht="13.5">
      <c r="A47" s="1" t="s">
        <v>41</v>
      </c>
      <c r="B47" s="4"/>
      <c r="C47" s="16">
        <v>77475</v>
      </c>
      <c r="D47" s="16">
        <v>77475</v>
      </c>
      <c r="E47" s="16">
        <v>77475</v>
      </c>
      <c r="F47" s="16">
        <v>77475</v>
      </c>
      <c r="G47" s="16">
        <v>77475</v>
      </c>
      <c r="H47" s="16">
        <v>77475</v>
      </c>
      <c r="I47" s="16">
        <v>77475</v>
      </c>
      <c r="J47" s="16">
        <v>77475</v>
      </c>
      <c r="K47" s="16">
        <v>77475</v>
      </c>
      <c r="L47" s="16">
        <v>77475</v>
      </c>
      <c r="M47" s="16">
        <v>77475</v>
      </c>
      <c r="N47" s="27">
        <v>77470</v>
      </c>
      <c r="O47" s="28">
        <v>929695</v>
      </c>
      <c r="P47" s="16">
        <v>979899</v>
      </c>
      <c r="Q47" s="29">
        <v>1032814</v>
      </c>
    </row>
    <row r="48" spans="1:17" ht="13.5">
      <c r="A48" s="5" t="s">
        <v>44</v>
      </c>
      <c r="B48" s="6"/>
      <c r="C48" s="41">
        <f aca="true" t="shared" si="9" ref="C48:Q48">+C28+C32+C38+C42+C47</f>
        <v>75277961</v>
      </c>
      <c r="D48" s="41">
        <f t="shared" si="9"/>
        <v>75277961</v>
      </c>
      <c r="E48" s="41">
        <f>+E28+E32+E38+E42+E47</f>
        <v>75277961</v>
      </c>
      <c r="F48" s="41">
        <f>+F28+F32+F38+F42+F47</f>
        <v>75277961</v>
      </c>
      <c r="G48" s="41">
        <f>+G28+G32+G38+G42+G47</f>
        <v>75277961</v>
      </c>
      <c r="H48" s="41">
        <f>+H28+H32+H38+H42+H47</f>
        <v>75277961</v>
      </c>
      <c r="I48" s="41">
        <f t="shared" si="9"/>
        <v>75277961</v>
      </c>
      <c r="J48" s="41">
        <f t="shared" si="9"/>
        <v>75277961</v>
      </c>
      <c r="K48" s="41">
        <f t="shared" si="9"/>
        <v>75277961</v>
      </c>
      <c r="L48" s="41">
        <f>+L28+L32+L38+L42+L47</f>
        <v>75277961</v>
      </c>
      <c r="M48" s="41">
        <f>+M28+M32+M38+M42+M47</f>
        <v>75277961</v>
      </c>
      <c r="N48" s="42">
        <f t="shared" si="9"/>
        <v>75277719</v>
      </c>
      <c r="O48" s="43">
        <f t="shared" si="9"/>
        <v>903335290</v>
      </c>
      <c r="P48" s="41">
        <f t="shared" si="9"/>
        <v>933090849</v>
      </c>
      <c r="Q48" s="44">
        <f t="shared" si="9"/>
        <v>983305762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-2691315</v>
      </c>
      <c r="D49" s="45">
        <f t="shared" si="10"/>
        <v>-2691315</v>
      </c>
      <c r="E49" s="45">
        <f t="shared" si="10"/>
        <v>-2691315</v>
      </c>
      <c r="F49" s="45">
        <f t="shared" si="10"/>
        <v>-2691315</v>
      </c>
      <c r="G49" s="45">
        <f t="shared" si="10"/>
        <v>-2691315</v>
      </c>
      <c r="H49" s="45">
        <f t="shared" si="10"/>
        <v>-2691315</v>
      </c>
      <c r="I49" s="45">
        <f t="shared" si="10"/>
        <v>-2691315</v>
      </c>
      <c r="J49" s="45">
        <f t="shared" si="10"/>
        <v>-2691315</v>
      </c>
      <c r="K49" s="45">
        <f t="shared" si="10"/>
        <v>-2691315</v>
      </c>
      <c r="L49" s="45">
        <f>+L25-L48</f>
        <v>-2691315</v>
      </c>
      <c r="M49" s="45">
        <f>+M25-M48</f>
        <v>-2691315</v>
      </c>
      <c r="N49" s="46">
        <f t="shared" si="10"/>
        <v>-2691113</v>
      </c>
      <c r="O49" s="47">
        <f t="shared" si="10"/>
        <v>-32295578</v>
      </c>
      <c r="P49" s="45">
        <f t="shared" si="10"/>
        <v>-2646729</v>
      </c>
      <c r="Q49" s="48">
        <f t="shared" si="10"/>
        <v>-2961314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35685106</v>
      </c>
      <c r="D5" s="16">
        <f t="shared" si="0"/>
        <v>35685106</v>
      </c>
      <c r="E5" s="16">
        <f t="shared" si="0"/>
        <v>35685106</v>
      </c>
      <c r="F5" s="16">
        <f t="shared" si="0"/>
        <v>35685106</v>
      </c>
      <c r="G5" s="16">
        <f t="shared" si="0"/>
        <v>35685106</v>
      </c>
      <c r="H5" s="16">
        <f t="shared" si="0"/>
        <v>35685106</v>
      </c>
      <c r="I5" s="16">
        <f t="shared" si="0"/>
        <v>35685106</v>
      </c>
      <c r="J5" s="16">
        <f t="shared" si="0"/>
        <v>35685106</v>
      </c>
      <c r="K5" s="16">
        <f t="shared" si="0"/>
        <v>35685106</v>
      </c>
      <c r="L5" s="16">
        <f>SUM(L6:L8)</f>
        <v>35685106</v>
      </c>
      <c r="M5" s="16">
        <f>SUM(M6:M8)</f>
        <v>35685106</v>
      </c>
      <c r="N5" s="17">
        <f t="shared" si="0"/>
        <v>35685106</v>
      </c>
      <c r="O5" s="18">
        <f t="shared" si="0"/>
        <v>428221272</v>
      </c>
      <c r="P5" s="16">
        <f t="shared" si="0"/>
        <v>469679748</v>
      </c>
      <c r="Q5" s="17">
        <f t="shared" si="0"/>
        <v>356806716</v>
      </c>
    </row>
    <row r="6" spans="1:17" ht="13.5">
      <c r="A6" s="3" t="s">
        <v>23</v>
      </c>
      <c r="B6" s="2"/>
      <c r="C6" s="19">
        <v>20213065</v>
      </c>
      <c r="D6" s="19">
        <v>20213065</v>
      </c>
      <c r="E6" s="19">
        <v>20213065</v>
      </c>
      <c r="F6" s="19">
        <v>20213065</v>
      </c>
      <c r="G6" s="19">
        <v>20213065</v>
      </c>
      <c r="H6" s="19">
        <v>20213065</v>
      </c>
      <c r="I6" s="19">
        <v>20213065</v>
      </c>
      <c r="J6" s="19">
        <v>20213065</v>
      </c>
      <c r="K6" s="19">
        <v>20213065</v>
      </c>
      <c r="L6" s="19">
        <v>20213065</v>
      </c>
      <c r="M6" s="19">
        <v>20213065</v>
      </c>
      <c r="N6" s="20">
        <v>20213065</v>
      </c>
      <c r="O6" s="21">
        <v>242556780</v>
      </c>
      <c r="P6" s="19">
        <v>248234892</v>
      </c>
      <c r="Q6" s="22">
        <v>261639576</v>
      </c>
    </row>
    <row r="7" spans="1:17" ht="13.5">
      <c r="A7" s="3" t="s">
        <v>24</v>
      </c>
      <c r="B7" s="2"/>
      <c r="C7" s="23">
        <v>15472041</v>
      </c>
      <c r="D7" s="23">
        <v>15472041</v>
      </c>
      <c r="E7" s="23">
        <v>15472041</v>
      </c>
      <c r="F7" s="23">
        <v>15472041</v>
      </c>
      <c r="G7" s="23">
        <v>15472041</v>
      </c>
      <c r="H7" s="23">
        <v>15472041</v>
      </c>
      <c r="I7" s="23">
        <v>15472041</v>
      </c>
      <c r="J7" s="23">
        <v>15472041</v>
      </c>
      <c r="K7" s="23">
        <v>15472041</v>
      </c>
      <c r="L7" s="23">
        <v>15472041</v>
      </c>
      <c r="M7" s="23">
        <v>15472041</v>
      </c>
      <c r="N7" s="24">
        <v>15472041</v>
      </c>
      <c r="O7" s="25">
        <v>185664492</v>
      </c>
      <c r="P7" s="23">
        <v>221444856</v>
      </c>
      <c r="Q7" s="26">
        <v>95167140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976544</v>
      </c>
      <c r="D9" s="16">
        <f t="shared" si="1"/>
        <v>976544</v>
      </c>
      <c r="E9" s="16">
        <f t="shared" si="1"/>
        <v>976544</v>
      </c>
      <c r="F9" s="16">
        <f t="shared" si="1"/>
        <v>976544</v>
      </c>
      <c r="G9" s="16">
        <f t="shared" si="1"/>
        <v>976544</v>
      </c>
      <c r="H9" s="16">
        <f t="shared" si="1"/>
        <v>976544</v>
      </c>
      <c r="I9" s="16">
        <f t="shared" si="1"/>
        <v>976544</v>
      </c>
      <c r="J9" s="16">
        <f t="shared" si="1"/>
        <v>976544</v>
      </c>
      <c r="K9" s="16">
        <f t="shared" si="1"/>
        <v>976544</v>
      </c>
      <c r="L9" s="16">
        <f>SUM(L10:L14)</f>
        <v>976544</v>
      </c>
      <c r="M9" s="16">
        <f>SUM(M10:M14)</f>
        <v>976544</v>
      </c>
      <c r="N9" s="27">
        <f t="shared" si="1"/>
        <v>976544</v>
      </c>
      <c r="O9" s="28">
        <f t="shared" si="1"/>
        <v>11718528</v>
      </c>
      <c r="P9" s="16">
        <f t="shared" si="1"/>
        <v>14398531</v>
      </c>
      <c r="Q9" s="29">
        <f t="shared" si="1"/>
        <v>13295232</v>
      </c>
    </row>
    <row r="10" spans="1:17" ht="13.5">
      <c r="A10" s="3" t="s">
        <v>27</v>
      </c>
      <c r="B10" s="2"/>
      <c r="C10" s="19">
        <v>382297</v>
      </c>
      <c r="D10" s="19">
        <v>382297</v>
      </c>
      <c r="E10" s="19">
        <v>382297</v>
      </c>
      <c r="F10" s="19">
        <v>382297</v>
      </c>
      <c r="G10" s="19">
        <v>382297</v>
      </c>
      <c r="H10" s="19">
        <v>382297</v>
      </c>
      <c r="I10" s="19">
        <v>382297</v>
      </c>
      <c r="J10" s="19">
        <v>382297</v>
      </c>
      <c r="K10" s="19">
        <v>382297</v>
      </c>
      <c r="L10" s="19">
        <v>382297</v>
      </c>
      <c r="M10" s="19">
        <v>382297</v>
      </c>
      <c r="N10" s="20">
        <v>382297</v>
      </c>
      <c r="O10" s="21">
        <v>4587564</v>
      </c>
      <c r="P10" s="19">
        <v>4824072</v>
      </c>
      <c r="Q10" s="22">
        <v>5072772</v>
      </c>
    </row>
    <row r="11" spans="1:17" ht="13.5">
      <c r="A11" s="3" t="s">
        <v>28</v>
      </c>
      <c r="B11" s="2"/>
      <c r="C11" s="19">
        <v>289891</v>
      </c>
      <c r="D11" s="19">
        <v>289891</v>
      </c>
      <c r="E11" s="19">
        <v>289891</v>
      </c>
      <c r="F11" s="19">
        <v>289891</v>
      </c>
      <c r="G11" s="19">
        <v>289891</v>
      </c>
      <c r="H11" s="19">
        <v>289891</v>
      </c>
      <c r="I11" s="19">
        <v>289891</v>
      </c>
      <c r="J11" s="19">
        <v>289891</v>
      </c>
      <c r="K11" s="19">
        <v>289891</v>
      </c>
      <c r="L11" s="19">
        <v>289891</v>
      </c>
      <c r="M11" s="19">
        <v>289891</v>
      </c>
      <c r="N11" s="20">
        <v>289891</v>
      </c>
      <c r="O11" s="21">
        <v>3478692</v>
      </c>
      <c r="P11" s="19">
        <v>3666540</v>
      </c>
      <c r="Q11" s="22">
        <v>3864528</v>
      </c>
    </row>
    <row r="12" spans="1:17" ht="13.5">
      <c r="A12" s="3" t="s">
        <v>29</v>
      </c>
      <c r="B12" s="2"/>
      <c r="C12" s="19">
        <v>122691</v>
      </c>
      <c r="D12" s="19">
        <v>122691</v>
      </c>
      <c r="E12" s="19">
        <v>122691</v>
      </c>
      <c r="F12" s="19">
        <v>122691</v>
      </c>
      <c r="G12" s="19">
        <v>122691</v>
      </c>
      <c r="H12" s="19">
        <v>122691</v>
      </c>
      <c r="I12" s="19">
        <v>122691</v>
      </c>
      <c r="J12" s="19">
        <v>122691</v>
      </c>
      <c r="K12" s="19">
        <v>122691</v>
      </c>
      <c r="L12" s="19">
        <v>122691</v>
      </c>
      <c r="M12" s="19">
        <v>122691</v>
      </c>
      <c r="N12" s="20">
        <v>122691</v>
      </c>
      <c r="O12" s="21">
        <v>1472292</v>
      </c>
      <c r="P12" s="19">
        <v>3546547</v>
      </c>
      <c r="Q12" s="22">
        <v>1869024</v>
      </c>
    </row>
    <row r="13" spans="1:17" ht="13.5">
      <c r="A13" s="3" t="s">
        <v>30</v>
      </c>
      <c r="B13" s="2"/>
      <c r="C13" s="19">
        <v>181665</v>
      </c>
      <c r="D13" s="19">
        <v>181665</v>
      </c>
      <c r="E13" s="19">
        <v>181665</v>
      </c>
      <c r="F13" s="19">
        <v>181665</v>
      </c>
      <c r="G13" s="19">
        <v>181665</v>
      </c>
      <c r="H13" s="19">
        <v>181665</v>
      </c>
      <c r="I13" s="19">
        <v>181665</v>
      </c>
      <c r="J13" s="19">
        <v>181665</v>
      </c>
      <c r="K13" s="19">
        <v>181665</v>
      </c>
      <c r="L13" s="19">
        <v>181665</v>
      </c>
      <c r="M13" s="19">
        <v>181665</v>
      </c>
      <c r="N13" s="20">
        <v>181665</v>
      </c>
      <c r="O13" s="21">
        <v>2179980</v>
      </c>
      <c r="P13" s="19">
        <v>2361372</v>
      </c>
      <c r="Q13" s="22">
        <v>2488908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585241</v>
      </c>
      <c r="D15" s="16">
        <f t="shared" si="2"/>
        <v>585241</v>
      </c>
      <c r="E15" s="16">
        <f t="shared" si="2"/>
        <v>585241</v>
      </c>
      <c r="F15" s="16">
        <f t="shared" si="2"/>
        <v>585241</v>
      </c>
      <c r="G15" s="16">
        <f t="shared" si="2"/>
        <v>585241</v>
      </c>
      <c r="H15" s="16">
        <f t="shared" si="2"/>
        <v>585241</v>
      </c>
      <c r="I15" s="16">
        <f t="shared" si="2"/>
        <v>585241</v>
      </c>
      <c r="J15" s="16">
        <f t="shared" si="2"/>
        <v>585241</v>
      </c>
      <c r="K15" s="16">
        <f t="shared" si="2"/>
        <v>585241</v>
      </c>
      <c r="L15" s="16">
        <f>SUM(L16:L18)</f>
        <v>585241</v>
      </c>
      <c r="M15" s="16">
        <f>SUM(M16:M18)</f>
        <v>585241</v>
      </c>
      <c r="N15" s="27">
        <f t="shared" si="2"/>
        <v>585241</v>
      </c>
      <c r="O15" s="28">
        <f t="shared" si="2"/>
        <v>7022892</v>
      </c>
      <c r="P15" s="16">
        <f t="shared" si="2"/>
        <v>7390920</v>
      </c>
      <c r="Q15" s="29">
        <f t="shared" si="2"/>
        <v>7778208</v>
      </c>
    </row>
    <row r="16" spans="1:17" ht="13.5">
      <c r="A16" s="3" t="s">
        <v>33</v>
      </c>
      <c r="B16" s="2"/>
      <c r="C16" s="19">
        <v>40961</v>
      </c>
      <c r="D16" s="19">
        <v>40961</v>
      </c>
      <c r="E16" s="19">
        <v>40961</v>
      </c>
      <c r="F16" s="19">
        <v>40961</v>
      </c>
      <c r="G16" s="19">
        <v>40961</v>
      </c>
      <c r="H16" s="19">
        <v>40961</v>
      </c>
      <c r="I16" s="19">
        <v>40961</v>
      </c>
      <c r="J16" s="19">
        <v>40961</v>
      </c>
      <c r="K16" s="19">
        <v>40961</v>
      </c>
      <c r="L16" s="19">
        <v>40961</v>
      </c>
      <c r="M16" s="19">
        <v>40961</v>
      </c>
      <c r="N16" s="20">
        <v>40961</v>
      </c>
      <c r="O16" s="21">
        <v>491532</v>
      </c>
      <c r="P16" s="19">
        <v>518076</v>
      </c>
      <c r="Q16" s="22">
        <v>546036</v>
      </c>
    </row>
    <row r="17" spans="1:17" ht="13.5">
      <c r="A17" s="3" t="s">
        <v>34</v>
      </c>
      <c r="B17" s="2"/>
      <c r="C17" s="19">
        <v>544280</v>
      </c>
      <c r="D17" s="19">
        <v>544280</v>
      </c>
      <c r="E17" s="19">
        <v>544280</v>
      </c>
      <c r="F17" s="19">
        <v>544280</v>
      </c>
      <c r="G17" s="19">
        <v>544280</v>
      </c>
      <c r="H17" s="19">
        <v>544280</v>
      </c>
      <c r="I17" s="19">
        <v>544280</v>
      </c>
      <c r="J17" s="19">
        <v>544280</v>
      </c>
      <c r="K17" s="19">
        <v>544280</v>
      </c>
      <c r="L17" s="19">
        <v>544280</v>
      </c>
      <c r="M17" s="19">
        <v>544280</v>
      </c>
      <c r="N17" s="20">
        <v>544280</v>
      </c>
      <c r="O17" s="21">
        <v>6531360</v>
      </c>
      <c r="P17" s="19">
        <v>6872844</v>
      </c>
      <c r="Q17" s="22">
        <v>7232172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19260019</v>
      </c>
      <c r="D19" s="16">
        <f t="shared" si="3"/>
        <v>19260019</v>
      </c>
      <c r="E19" s="16">
        <f t="shared" si="3"/>
        <v>19260019</v>
      </c>
      <c r="F19" s="16">
        <f t="shared" si="3"/>
        <v>19260019</v>
      </c>
      <c r="G19" s="16">
        <f t="shared" si="3"/>
        <v>19260019</v>
      </c>
      <c r="H19" s="16">
        <f t="shared" si="3"/>
        <v>19260019</v>
      </c>
      <c r="I19" s="16">
        <f t="shared" si="3"/>
        <v>19260019</v>
      </c>
      <c r="J19" s="16">
        <f t="shared" si="3"/>
        <v>19260019</v>
      </c>
      <c r="K19" s="16">
        <f t="shared" si="3"/>
        <v>19260019</v>
      </c>
      <c r="L19" s="16">
        <f>SUM(L20:L23)</f>
        <v>19260019</v>
      </c>
      <c r="M19" s="16">
        <f>SUM(M20:M23)</f>
        <v>19260019</v>
      </c>
      <c r="N19" s="27">
        <f t="shared" si="3"/>
        <v>19260019</v>
      </c>
      <c r="O19" s="28">
        <f t="shared" si="3"/>
        <v>231120228</v>
      </c>
      <c r="P19" s="16">
        <f t="shared" si="3"/>
        <v>239395068</v>
      </c>
      <c r="Q19" s="29">
        <f t="shared" si="3"/>
        <v>251840076</v>
      </c>
    </row>
    <row r="20" spans="1:17" ht="13.5">
      <c r="A20" s="3" t="s">
        <v>37</v>
      </c>
      <c r="B20" s="2"/>
      <c r="C20" s="19">
        <v>13123990</v>
      </c>
      <c r="D20" s="19">
        <v>13123990</v>
      </c>
      <c r="E20" s="19">
        <v>13123990</v>
      </c>
      <c r="F20" s="19">
        <v>13123990</v>
      </c>
      <c r="G20" s="19">
        <v>13123990</v>
      </c>
      <c r="H20" s="19">
        <v>13123990</v>
      </c>
      <c r="I20" s="19">
        <v>13123990</v>
      </c>
      <c r="J20" s="19">
        <v>13123990</v>
      </c>
      <c r="K20" s="19">
        <v>13123990</v>
      </c>
      <c r="L20" s="19">
        <v>13123990</v>
      </c>
      <c r="M20" s="19">
        <v>13123990</v>
      </c>
      <c r="N20" s="20">
        <v>13123990</v>
      </c>
      <c r="O20" s="21">
        <v>157487880</v>
      </c>
      <c r="P20" s="19">
        <v>161439816</v>
      </c>
      <c r="Q20" s="22">
        <v>169803684</v>
      </c>
    </row>
    <row r="21" spans="1:17" ht="13.5">
      <c r="A21" s="3" t="s">
        <v>38</v>
      </c>
      <c r="B21" s="2"/>
      <c r="C21" s="19">
        <v>3292200</v>
      </c>
      <c r="D21" s="19">
        <v>3292200</v>
      </c>
      <c r="E21" s="19">
        <v>3292200</v>
      </c>
      <c r="F21" s="19">
        <v>3292200</v>
      </c>
      <c r="G21" s="19">
        <v>3292200</v>
      </c>
      <c r="H21" s="19">
        <v>3292200</v>
      </c>
      <c r="I21" s="19">
        <v>3292200</v>
      </c>
      <c r="J21" s="19">
        <v>3292200</v>
      </c>
      <c r="K21" s="19">
        <v>3292200</v>
      </c>
      <c r="L21" s="19">
        <v>3292200</v>
      </c>
      <c r="M21" s="19">
        <v>3292200</v>
      </c>
      <c r="N21" s="20">
        <v>3292200</v>
      </c>
      <c r="O21" s="21">
        <v>39506400</v>
      </c>
      <c r="P21" s="19">
        <v>41564640</v>
      </c>
      <c r="Q21" s="22">
        <v>43730088</v>
      </c>
    </row>
    <row r="22" spans="1:17" ht="13.5">
      <c r="A22" s="3" t="s">
        <v>39</v>
      </c>
      <c r="B22" s="2"/>
      <c r="C22" s="23">
        <v>1489058</v>
      </c>
      <c r="D22" s="23">
        <v>1489058</v>
      </c>
      <c r="E22" s="23">
        <v>1489058</v>
      </c>
      <c r="F22" s="23">
        <v>1489058</v>
      </c>
      <c r="G22" s="23">
        <v>1489058</v>
      </c>
      <c r="H22" s="23">
        <v>1489058</v>
      </c>
      <c r="I22" s="23">
        <v>1489058</v>
      </c>
      <c r="J22" s="23">
        <v>1489058</v>
      </c>
      <c r="K22" s="23">
        <v>1489058</v>
      </c>
      <c r="L22" s="23">
        <v>1489058</v>
      </c>
      <c r="M22" s="23">
        <v>1489058</v>
      </c>
      <c r="N22" s="24">
        <v>1489058</v>
      </c>
      <c r="O22" s="25">
        <v>17868696</v>
      </c>
      <c r="P22" s="23">
        <v>18797880</v>
      </c>
      <c r="Q22" s="26">
        <v>19775364</v>
      </c>
    </row>
    <row r="23" spans="1:17" ht="13.5">
      <c r="A23" s="3" t="s">
        <v>40</v>
      </c>
      <c r="B23" s="2"/>
      <c r="C23" s="19">
        <v>1354771</v>
      </c>
      <c r="D23" s="19">
        <v>1354771</v>
      </c>
      <c r="E23" s="19">
        <v>1354771</v>
      </c>
      <c r="F23" s="19">
        <v>1354771</v>
      </c>
      <c r="G23" s="19">
        <v>1354771</v>
      </c>
      <c r="H23" s="19">
        <v>1354771</v>
      </c>
      <c r="I23" s="19">
        <v>1354771</v>
      </c>
      <c r="J23" s="19">
        <v>1354771</v>
      </c>
      <c r="K23" s="19">
        <v>1354771</v>
      </c>
      <c r="L23" s="19">
        <v>1354771</v>
      </c>
      <c r="M23" s="19">
        <v>1354771</v>
      </c>
      <c r="N23" s="20">
        <v>1354771</v>
      </c>
      <c r="O23" s="21">
        <v>16257252</v>
      </c>
      <c r="P23" s="19">
        <v>17592732</v>
      </c>
      <c r="Q23" s="22">
        <v>18530940</v>
      </c>
    </row>
    <row r="24" spans="1:17" ht="13.5">
      <c r="A24" s="1" t="s">
        <v>41</v>
      </c>
      <c r="B24" s="4"/>
      <c r="C24" s="16">
        <v>686898</v>
      </c>
      <c r="D24" s="16">
        <v>686898</v>
      </c>
      <c r="E24" s="16">
        <v>686898</v>
      </c>
      <c r="F24" s="16">
        <v>686898</v>
      </c>
      <c r="G24" s="16">
        <v>686898</v>
      </c>
      <c r="H24" s="16">
        <v>686898</v>
      </c>
      <c r="I24" s="16">
        <v>686898</v>
      </c>
      <c r="J24" s="16">
        <v>686898</v>
      </c>
      <c r="K24" s="16">
        <v>686898</v>
      </c>
      <c r="L24" s="16">
        <v>686898</v>
      </c>
      <c r="M24" s="16">
        <v>686898</v>
      </c>
      <c r="N24" s="27">
        <v>686898</v>
      </c>
      <c r="O24" s="28">
        <v>8242776</v>
      </c>
      <c r="P24" s="16">
        <v>8687892</v>
      </c>
      <c r="Q24" s="29">
        <v>9157056</v>
      </c>
    </row>
    <row r="25" spans="1:17" ht="13.5">
      <c r="A25" s="5" t="s">
        <v>42</v>
      </c>
      <c r="B25" s="6"/>
      <c r="C25" s="41">
        <f aca="true" t="shared" si="4" ref="C25:Q25">+C5+C9+C15+C19+C24</f>
        <v>57193808</v>
      </c>
      <c r="D25" s="41">
        <f t="shared" si="4"/>
        <v>57193808</v>
      </c>
      <c r="E25" s="41">
        <f t="shared" si="4"/>
        <v>57193808</v>
      </c>
      <c r="F25" s="41">
        <f t="shared" si="4"/>
        <v>57193808</v>
      </c>
      <c r="G25" s="41">
        <f t="shared" si="4"/>
        <v>57193808</v>
      </c>
      <c r="H25" s="41">
        <f t="shared" si="4"/>
        <v>57193808</v>
      </c>
      <c r="I25" s="41">
        <f t="shared" si="4"/>
        <v>57193808</v>
      </c>
      <c r="J25" s="41">
        <f t="shared" si="4"/>
        <v>57193808</v>
      </c>
      <c r="K25" s="41">
        <f t="shared" si="4"/>
        <v>57193808</v>
      </c>
      <c r="L25" s="41">
        <f>+L5+L9+L15+L19+L24</f>
        <v>57193808</v>
      </c>
      <c r="M25" s="41">
        <f>+M5+M9+M15+M19+M24</f>
        <v>57193808</v>
      </c>
      <c r="N25" s="42">
        <f t="shared" si="4"/>
        <v>57193808</v>
      </c>
      <c r="O25" s="43">
        <f t="shared" si="4"/>
        <v>686325696</v>
      </c>
      <c r="P25" s="41">
        <f t="shared" si="4"/>
        <v>739552159</v>
      </c>
      <c r="Q25" s="44">
        <f t="shared" si="4"/>
        <v>638877288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19304098</v>
      </c>
      <c r="D28" s="16">
        <f t="shared" si="5"/>
        <v>19304098</v>
      </c>
      <c r="E28" s="16">
        <f>SUM(E29:E31)</f>
        <v>19304098</v>
      </c>
      <c r="F28" s="16">
        <f>SUM(F29:F31)</f>
        <v>19304098</v>
      </c>
      <c r="G28" s="16">
        <f>SUM(G29:G31)</f>
        <v>19304098</v>
      </c>
      <c r="H28" s="16">
        <f>SUM(H29:H31)</f>
        <v>19304098</v>
      </c>
      <c r="I28" s="16">
        <f t="shared" si="5"/>
        <v>19304098</v>
      </c>
      <c r="J28" s="16">
        <f t="shared" si="5"/>
        <v>19304098</v>
      </c>
      <c r="K28" s="16">
        <f t="shared" si="5"/>
        <v>19304098</v>
      </c>
      <c r="L28" s="16">
        <f>SUM(L29:L31)</f>
        <v>19304098</v>
      </c>
      <c r="M28" s="16">
        <f>SUM(M29:M31)</f>
        <v>19304098</v>
      </c>
      <c r="N28" s="17">
        <f t="shared" si="5"/>
        <v>19304098</v>
      </c>
      <c r="O28" s="18">
        <f t="shared" si="5"/>
        <v>231649176</v>
      </c>
      <c r="P28" s="16">
        <f t="shared" si="5"/>
        <v>231003259</v>
      </c>
      <c r="Q28" s="17">
        <f t="shared" si="5"/>
        <v>243838985</v>
      </c>
    </row>
    <row r="29" spans="1:17" ht="13.5">
      <c r="A29" s="3" t="s">
        <v>23</v>
      </c>
      <c r="B29" s="2"/>
      <c r="C29" s="19">
        <v>10941106</v>
      </c>
      <c r="D29" s="19">
        <v>10941106</v>
      </c>
      <c r="E29" s="19">
        <v>10941106</v>
      </c>
      <c r="F29" s="19">
        <v>10941106</v>
      </c>
      <c r="G29" s="19">
        <v>10941106</v>
      </c>
      <c r="H29" s="19">
        <v>10941106</v>
      </c>
      <c r="I29" s="19">
        <v>10941106</v>
      </c>
      <c r="J29" s="19">
        <v>10941106</v>
      </c>
      <c r="K29" s="19">
        <v>10941106</v>
      </c>
      <c r="L29" s="19">
        <v>10941106</v>
      </c>
      <c r="M29" s="19">
        <v>10941106</v>
      </c>
      <c r="N29" s="20">
        <v>10941106</v>
      </c>
      <c r="O29" s="21">
        <v>131293272</v>
      </c>
      <c r="P29" s="19">
        <v>136336915</v>
      </c>
      <c r="Q29" s="22">
        <v>143816705</v>
      </c>
    </row>
    <row r="30" spans="1:17" ht="13.5">
      <c r="A30" s="3" t="s">
        <v>24</v>
      </c>
      <c r="B30" s="2"/>
      <c r="C30" s="23">
        <v>8343498</v>
      </c>
      <c r="D30" s="23">
        <v>8343498</v>
      </c>
      <c r="E30" s="23">
        <v>8343498</v>
      </c>
      <c r="F30" s="23">
        <v>8343498</v>
      </c>
      <c r="G30" s="23">
        <v>8343498</v>
      </c>
      <c r="H30" s="23">
        <v>8343498</v>
      </c>
      <c r="I30" s="23">
        <v>8343498</v>
      </c>
      <c r="J30" s="23">
        <v>8343498</v>
      </c>
      <c r="K30" s="23">
        <v>8343498</v>
      </c>
      <c r="L30" s="23">
        <v>8343498</v>
      </c>
      <c r="M30" s="23">
        <v>8343498</v>
      </c>
      <c r="N30" s="24">
        <v>8343498</v>
      </c>
      <c r="O30" s="25">
        <v>100121976</v>
      </c>
      <c r="P30" s="23">
        <v>94419780</v>
      </c>
      <c r="Q30" s="26">
        <v>99762408</v>
      </c>
    </row>
    <row r="31" spans="1:17" ht="13.5">
      <c r="A31" s="3" t="s">
        <v>25</v>
      </c>
      <c r="B31" s="2"/>
      <c r="C31" s="19">
        <v>19494</v>
      </c>
      <c r="D31" s="19">
        <v>19494</v>
      </c>
      <c r="E31" s="19">
        <v>19494</v>
      </c>
      <c r="F31" s="19">
        <v>19494</v>
      </c>
      <c r="G31" s="19">
        <v>19494</v>
      </c>
      <c r="H31" s="19">
        <v>19494</v>
      </c>
      <c r="I31" s="19">
        <v>19494</v>
      </c>
      <c r="J31" s="19">
        <v>19494</v>
      </c>
      <c r="K31" s="19">
        <v>19494</v>
      </c>
      <c r="L31" s="19">
        <v>19494</v>
      </c>
      <c r="M31" s="19">
        <v>19494</v>
      </c>
      <c r="N31" s="20">
        <v>19494</v>
      </c>
      <c r="O31" s="21">
        <v>233928</v>
      </c>
      <c r="P31" s="19">
        <v>246564</v>
      </c>
      <c r="Q31" s="22">
        <v>259872</v>
      </c>
    </row>
    <row r="32" spans="1:17" ht="13.5">
      <c r="A32" s="1" t="s">
        <v>26</v>
      </c>
      <c r="B32" s="2"/>
      <c r="C32" s="16">
        <f aca="true" t="shared" si="6" ref="C32:Q32">SUM(C33:C37)</f>
        <v>3900045</v>
      </c>
      <c r="D32" s="16">
        <f t="shared" si="6"/>
        <v>3900045</v>
      </c>
      <c r="E32" s="16">
        <f>SUM(E33:E37)</f>
        <v>3900045</v>
      </c>
      <c r="F32" s="16">
        <f>SUM(F33:F37)</f>
        <v>3900045</v>
      </c>
      <c r="G32" s="16">
        <f>SUM(G33:G37)</f>
        <v>3900045</v>
      </c>
      <c r="H32" s="16">
        <f>SUM(H33:H37)</f>
        <v>3900045</v>
      </c>
      <c r="I32" s="16">
        <f t="shared" si="6"/>
        <v>3900045</v>
      </c>
      <c r="J32" s="16">
        <f t="shared" si="6"/>
        <v>3900045</v>
      </c>
      <c r="K32" s="16">
        <f t="shared" si="6"/>
        <v>3900045</v>
      </c>
      <c r="L32" s="16">
        <f>SUM(L33:L37)</f>
        <v>3900045</v>
      </c>
      <c r="M32" s="16">
        <f>SUM(M33:M37)</f>
        <v>3900045</v>
      </c>
      <c r="N32" s="27">
        <f t="shared" si="6"/>
        <v>3900045</v>
      </c>
      <c r="O32" s="28">
        <f t="shared" si="6"/>
        <v>46800540</v>
      </c>
      <c r="P32" s="16">
        <f t="shared" si="6"/>
        <v>43659300</v>
      </c>
      <c r="Q32" s="29">
        <f t="shared" si="6"/>
        <v>47788668</v>
      </c>
    </row>
    <row r="33" spans="1:17" ht="13.5">
      <c r="A33" s="3" t="s">
        <v>27</v>
      </c>
      <c r="B33" s="2"/>
      <c r="C33" s="19">
        <v>1280830</v>
      </c>
      <c r="D33" s="19">
        <v>1280830</v>
      </c>
      <c r="E33" s="19">
        <v>1280830</v>
      </c>
      <c r="F33" s="19">
        <v>1280830</v>
      </c>
      <c r="G33" s="19">
        <v>1280830</v>
      </c>
      <c r="H33" s="19">
        <v>1280830</v>
      </c>
      <c r="I33" s="19">
        <v>1280830</v>
      </c>
      <c r="J33" s="19">
        <v>1280830</v>
      </c>
      <c r="K33" s="19">
        <v>1280830</v>
      </c>
      <c r="L33" s="19">
        <v>1280830</v>
      </c>
      <c r="M33" s="19">
        <v>1280830</v>
      </c>
      <c r="N33" s="20">
        <v>1280830</v>
      </c>
      <c r="O33" s="21">
        <v>15369960</v>
      </c>
      <c r="P33" s="19">
        <v>14720232</v>
      </c>
      <c r="Q33" s="22">
        <v>19563900</v>
      </c>
    </row>
    <row r="34" spans="1:17" ht="13.5">
      <c r="A34" s="3" t="s">
        <v>28</v>
      </c>
      <c r="B34" s="2"/>
      <c r="C34" s="19">
        <v>665732</v>
      </c>
      <c r="D34" s="19">
        <v>665732</v>
      </c>
      <c r="E34" s="19">
        <v>665732</v>
      </c>
      <c r="F34" s="19">
        <v>665732</v>
      </c>
      <c r="G34" s="19">
        <v>665732</v>
      </c>
      <c r="H34" s="19">
        <v>665732</v>
      </c>
      <c r="I34" s="19">
        <v>665732</v>
      </c>
      <c r="J34" s="19">
        <v>665732</v>
      </c>
      <c r="K34" s="19">
        <v>665732</v>
      </c>
      <c r="L34" s="19">
        <v>665732</v>
      </c>
      <c r="M34" s="19">
        <v>665732</v>
      </c>
      <c r="N34" s="20">
        <v>665732</v>
      </c>
      <c r="O34" s="21">
        <v>7988784</v>
      </c>
      <c r="P34" s="19">
        <v>8004024</v>
      </c>
      <c r="Q34" s="22">
        <v>8436264</v>
      </c>
    </row>
    <row r="35" spans="1:17" ht="13.5">
      <c r="A35" s="3" t="s">
        <v>29</v>
      </c>
      <c r="B35" s="2"/>
      <c r="C35" s="19">
        <v>1901058</v>
      </c>
      <c r="D35" s="19">
        <v>1901058</v>
      </c>
      <c r="E35" s="19">
        <v>1901058</v>
      </c>
      <c r="F35" s="19">
        <v>1901058</v>
      </c>
      <c r="G35" s="19">
        <v>1901058</v>
      </c>
      <c r="H35" s="19">
        <v>1901058</v>
      </c>
      <c r="I35" s="19">
        <v>1901058</v>
      </c>
      <c r="J35" s="19">
        <v>1901058</v>
      </c>
      <c r="K35" s="19">
        <v>1901058</v>
      </c>
      <c r="L35" s="19">
        <v>1901058</v>
      </c>
      <c r="M35" s="19">
        <v>1901058</v>
      </c>
      <c r="N35" s="20">
        <v>1901058</v>
      </c>
      <c r="O35" s="21">
        <v>22812696</v>
      </c>
      <c r="P35" s="19">
        <v>20271972</v>
      </c>
      <c r="Q35" s="22">
        <v>19089636</v>
      </c>
    </row>
    <row r="36" spans="1:17" ht="13.5">
      <c r="A36" s="3" t="s">
        <v>30</v>
      </c>
      <c r="B36" s="2"/>
      <c r="C36" s="19">
        <v>52425</v>
      </c>
      <c r="D36" s="19">
        <v>52425</v>
      </c>
      <c r="E36" s="19">
        <v>52425</v>
      </c>
      <c r="F36" s="19">
        <v>52425</v>
      </c>
      <c r="G36" s="19">
        <v>52425</v>
      </c>
      <c r="H36" s="19">
        <v>52425</v>
      </c>
      <c r="I36" s="19">
        <v>52425</v>
      </c>
      <c r="J36" s="19">
        <v>52425</v>
      </c>
      <c r="K36" s="19">
        <v>52425</v>
      </c>
      <c r="L36" s="19">
        <v>52425</v>
      </c>
      <c r="M36" s="19">
        <v>52425</v>
      </c>
      <c r="N36" s="20">
        <v>52425</v>
      </c>
      <c r="O36" s="21">
        <v>629100</v>
      </c>
      <c r="P36" s="19">
        <v>663072</v>
      </c>
      <c r="Q36" s="22">
        <v>698868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7869742</v>
      </c>
      <c r="D38" s="16">
        <f t="shared" si="7"/>
        <v>7869742</v>
      </c>
      <c r="E38" s="16">
        <f>SUM(E39:E41)</f>
        <v>7869742</v>
      </c>
      <c r="F38" s="16">
        <f>SUM(F39:F41)</f>
        <v>7869742</v>
      </c>
      <c r="G38" s="16">
        <f>SUM(G39:G41)</f>
        <v>7869742</v>
      </c>
      <c r="H38" s="16">
        <f>SUM(H39:H41)</f>
        <v>7869742</v>
      </c>
      <c r="I38" s="16">
        <f t="shared" si="7"/>
        <v>7869742</v>
      </c>
      <c r="J38" s="16">
        <f t="shared" si="7"/>
        <v>7869742</v>
      </c>
      <c r="K38" s="16">
        <f t="shared" si="7"/>
        <v>7869742</v>
      </c>
      <c r="L38" s="16">
        <f>SUM(L39:L41)</f>
        <v>7869742</v>
      </c>
      <c r="M38" s="16">
        <f>SUM(M39:M41)</f>
        <v>7869742</v>
      </c>
      <c r="N38" s="27">
        <f t="shared" si="7"/>
        <v>7869742</v>
      </c>
      <c r="O38" s="28">
        <f t="shared" si="7"/>
        <v>94436904</v>
      </c>
      <c r="P38" s="16">
        <f t="shared" si="7"/>
        <v>99549540</v>
      </c>
      <c r="Q38" s="29">
        <f t="shared" si="7"/>
        <v>104661432</v>
      </c>
    </row>
    <row r="39" spans="1:17" ht="13.5">
      <c r="A39" s="3" t="s">
        <v>33</v>
      </c>
      <c r="B39" s="2"/>
      <c r="C39" s="19">
        <v>5438404</v>
      </c>
      <c r="D39" s="19">
        <v>5438404</v>
      </c>
      <c r="E39" s="19">
        <v>5438404</v>
      </c>
      <c r="F39" s="19">
        <v>5438404</v>
      </c>
      <c r="G39" s="19">
        <v>5438404</v>
      </c>
      <c r="H39" s="19">
        <v>5438404</v>
      </c>
      <c r="I39" s="19">
        <v>5438404</v>
      </c>
      <c r="J39" s="19">
        <v>5438404</v>
      </c>
      <c r="K39" s="19">
        <v>5438404</v>
      </c>
      <c r="L39" s="19">
        <v>5438404</v>
      </c>
      <c r="M39" s="19">
        <v>5438404</v>
      </c>
      <c r="N39" s="20">
        <v>5438404</v>
      </c>
      <c r="O39" s="21">
        <v>65260848</v>
      </c>
      <c r="P39" s="19">
        <v>66627936</v>
      </c>
      <c r="Q39" s="22">
        <v>70075272</v>
      </c>
    </row>
    <row r="40" spans="1:17" ht="13.5">
      <c r="A40" s="3" t="s">
        <v>34</v>
      </c>
      <c r="B40" s="2"/>
      <c r="C40" s="19">
        <v>2431338</v>
      </c>
      <c r="D40" s="19">
        <v>2431338</v>
      </c>
      <c r="E40" s="19">
        <v>2431338</v>
      </c>
      <c r="F40" s="19">
        <v>2431338</v>
      </c>
      <c r="G40" s="19">
        <v>2431338</v>
      </c>
      <c r="H40" s="19">
        <v>2431338</v>
      </c>
      <c r="I40" s="19">
        <v>2431338</v>
      </c>
      <c r="J40" s="19">
        <v>2431338</v>
      </c>
      <c r="K40" s="19">
        <v>2431338</v>
      </c>
      <c r="L40" s="19">
        <v>2431338</v>
      </c>
      <c r="M40" s="19">
        <v>2431338</v>
      </c>
      <c r="N40" s="20">
        <v>2431338</v>
      </c>
      <c r="O40" s="21">
        <v>29176056</v>
      </c>
      <c r="P40" s="19">
        <v>32921604</v>
      </c>
      <c r="Q40" s="22">
        <v>34586160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19503563</v>
      </c>
      <c r="D42" s="16">
        <f t="shared" si="8"/>
        <v>19503563</v>
      </c>
      <c r="E42" s="16">
        <f>SUM(E43:E46)</f>
        <v>19503563</v>
      </c>
      <c r="F42" s="16">
        <f>SUM(F43:F46)</f>
        <v>19503563</v>
      </c>
      <c r="G42" s="16">
        <f>SUM(G43:G46)</f>
        <v>19503563</v>
      </c>
      <c r="H42" s="16">
        <f>SUM(H43:H46)</f>
        <v>19503563</v>
      </c>
      <c r="I42" s="16">
        <f t="shared" si="8"/>
        <v>19503563</v>
      </c>
      <c r="J42" s="16">
        <f t="shared" si="8"/>
        <v>19503563</v>
      </c>
      <c r="K42" s="16">
        <f t="shared" si="8"/>
        <v>19503563</v>
      </c>
      <c r="L42" s="16">
        <f>SUM(L43:L46)</f>
        <v>19503563</v>
      </c>
      <c r="M42" s="16">
        <f>SUM(M43:M46)</f>
        <v>19503563</v>
      </c>
      <c r="N42" s="27">
        <f t="shared" si="8"/>
        <v>19503563</v>
      </c>
      <c r="O42" s="28">
        <f t="shared" si="8"/>
        <v>234042756</v>
      </c>
      <c r="P42" s="16">
        <f t="shared" si="8"/>
        <v>224722356</v>
      </c>
      <c r="Q42" s="29">
        <f t="shared" si="8"/>
        <v>234712764</v>
      </c>
    </row>
    <row r="43" spans="1:17" ht="13.5">
      <c r="A43" s="3" t="s">
        <v>37</v>
      </c>
      <c r="B43" s="2"/>
      <c r="C43" s="19">
        <v>14268417</v>
      </c>
      <c r="D43" s="19">
        <v>14268417</v>
      </c>
      <c r="E43" s="19">
        <v>14268417</v>
      </c>
      <c r="F43" s="19">
        <v>14268417</v>
      </c>
      <c r="G43" s="19">
        <v>14268417</v>
      </c>
      <c r="H43" s="19">
        <v>14268417</v>
      </c>
      <c r="I43" s="19">
        <v>14268417</v>
      </c>
      <c r="J43" s="19">
        <v>14268417</v>
      </c>
      <c r="K43" s="19">
        <v>14268417</v>
      </c>
      <c r="L43" s="19">
        <v>14268417</v>
      </c>
      <c r="M43" s="19">
        <v>14268417</v>
      </c>
      <c r="N43" s="20">
        <v>14268417</v>
      </c>
      <c r="O43" s="21">
        <v>171221004</v>
      </c>
      <c r="P43" s="19">
        <v>150747360</v>
      </c>
      <c r="Q43" s="22">
        <v>158535588</v>
      </c>
    </row>
    <row r="44" spans="1:17" ht="13.5">
      <c r="A44" s="3" t="s">
        <v>38</v>
      </c>
      <c r="B44" s="2"/>
      <c r="C44" s="19">
        <v>3660255</v>
      </c>
      <c r="D44" s="19">
        <v>3660255</v>
      </c>
      <c r="E44" s="19">
        <v>3660255</v>
      </c>
      <c r="F44" s="19">
        <v>3660255</v>
      </c>
      <c r="G44" s="19">
        <v>3660255</v>
      </c>
      <c r="H44" s="19">
        <v>3660255</v>
      </c>
      <c r="I44" s="19">
        <v>3660255</v>
      </c>
      <c r="J44" s="19">
        <v>3660255</v>
      </c>
      <c r="K44" s="19">
        <v>3660255</v>
      </c>
      <c r="L44" s="19">
        <v>3660255</v>
      </c>
      <c r="M44" s="19">
        <v>3660255</v>
      </c>
      <c r="N44" s="20">
        <v>3660255</v>
      </c>
      <c r="O44" s="21">
        <v>43923060</v>
      </c>
      <c r="P44" s="19">
        <v>43858488</v>
      </c>
      <c r="Q44" s="22">
        <v>45833004</v>
      </c>
    </row>
    <row r="45" spans="1:17" ht="13.5">
      <c r="A45" s="3" t="s">
        <v>39</v>
      </c>
      <c r="B45" s="2"/>
      <c r="C45" s="23">
        <v>282964</v>
      </c>
      <c r="D45" s="23">
        <v>282964</v>
      </c>
      <c r="E45" s="23">
        <v>282964</v>
      </c>
      <c r="F45" s="23">
        <v>282964</v>
      </c>
      <c r="G45" s="23">
        <v>282964</v>
      </c>
      <c r="H45" s="23">
        <v>282964</v>
      </c>
      <c r="I45" s="23">
        <v>282964</v>
      </c>
      <c r="J45" s="23">
        <v>282964</v>
      </c>
      <c r="K45" s="23">
        <v>282964</v>
      </c>
      <c r="L45" s="23">
        <v>282964</v>
      </c>
      <c r="M45" s="23">
        <v>282964</v>
      </c>
      <c r="N45" s="24">
        <v>282964</v>
      </c>
      <c r="O45" s="25">
        <v>3395568</v>
      </c>
      <c r="P45" s="23">
        <v>4620816</v>
      </c>
      <c r="Q45" s="26">
        <v>3493284</v>
      </c>
    </row>
    <row r="46" spans="1:17" ht="13.5">
      <c r="A46" s="3" t="s">
        <v>40</v>
      </c>
      <c r="B46" s="2"/>
      <c r="C46" s="19">
        <v>1291927</v>
      </c>
      <c r="D46" s="19">
        <v>1291927</v>
      </c>
      <c r="E46" s="19">
        <v>1291927</v>
      </c>
      <c r="F46" s="19">
        <v>1291927</v>
      </c>
      <c r="G46" s="19">
        <v>1291927</v>
      </c>
      <c r="H46" s="19">
        <v>1291927</v>
      </c>
      <c r="I46" s="19">
        <v>1291927</v>
      </c>
      <c r="J46" s="19">
        <v>1291927</v>
      </c>
      <c r="K46" s="19">
        <v>1291927</v>
      </c>
      <c r="L46" s="19">
        <v>1291927</v>
      </c>
      <c r="M46" s="19">
        <v>1291927</v>
      </c>
      <c r="N46" s="20">
        <v>1291927</v>
      </c>
      <c r="O46" s="21">
        <v>15503124</v>
      </c>
      <c r="P46" s="19">
        <v>25495692</v>
      </c>
      <c r="Q46" s="22">
        <v>26850888</v>
      </c>
    </row>
    <row r="47" spans="1:17" ht="13.5">
      <c r="A47" s="1" t="s">
        <v>41</v>
      </c>
      <c r="B47" s="4"/>
      <c r="C47" s="16">
        <v>977308</v>
      </c>
      <c r="D47" s="16">
        <v>977308</v>
      </c>
      <c r="E47" s="16">
        <v>977308</v>
      </c>
      <c r="F47" s="16">
        <v>977308</v>
      </c>
      <c r="G47" s="16">
        <v>977308</v>
      </c>
      <c r="H47" s="16">
        <v>977308</v>
      </c>
      <c r="I47" s="16">
        <v>977308</v>
      </c>
      <c r="J47" s="16">
        <v>977308</v>
      </c>
      <c r="K47" s="16">
        <v>977308</v>
      </c>
      <c r="L47" s="16">
        <v>977308</v>
      </c>
      <c r="M47" s="16">
        <v>977308</v>
      </c>
      <c r="N47" s="27">
        <v>977308</v>
      </c>
      <c r="O47" s="28">
        <v>11727696</v>
      </c>
      <c r="P47" s="16">
        <v>21518052</v>
      </c>
      <c r="Q47" s="29">
        <v>22689420</v>
      </c>
    </row>
    <row r="48" spans="1:17" ht="13.5">
      <c r="A48" s="5" t="s">
        <v>44</v>
      </c>
      <c r="B48" s="6"/>
      <c r="C48" s="41">
        <f aca="true" t="shared" si="9" ref="C48:Q48">+C28+C32+C38+C42+C47</f>
        <v>51554756</v>
      </c>
      <c r="D48" s="41">
        <f t="shared" si="9"/>
        <v>51554756</v>
      </c>
      <c r="E48" s="41">
        <f>+E28+E32+E38+E42+E47</f>
        <v>51554756</v>
      </c>
      <c r="F48" s="41">
        <f>+F28+F32+F38+F42+F47</f>
        <v>51554756</v>
      </c>
      <c r="G48" s="41">
        <f>+G28+G32+G38+G42+G47</f>
        <v>51554756</v>
      </c>
      <c r="H48" s="41">
        <f>+H28+H32+H38+H42+H47</f>
        <v>51554756</v>
      </c>
      <c r="I48" s="41">
        <f t="shared" si="9"/>
        <v>51554756</v>
      </c>
      <c r="J48" s="41">
        <f t="shared" si="9"/>
        <v>51554756</v>
      </c>
      <c r="K48" s="41">
        <f t="shared" si="9"/>
        <v>51554756</v>
      </c>
      <c r="L48" s="41">
        <f>+L28+L32+L38+L42+L47</f>
        <v>51554756</v>
      </c>
      <c r="M48" s="41">
        <f>+M28+M32+M38+M42+M47</f>
        <v>51554756</v>
      </c>
      <c r="N48" s="42">
        <f t="shared" si="9"/>
        <v>51554756</v>
      </c>
      <c r="O48" s="43">
        <f t="shared" si="9"/>
        <v>618657072</v>
      </c>
      <c r="P48" s="41">
        <f t="shared" si="9"/>
        <v>620452507</v>
      </c>
      <c r="Q48" s="44">
        <f t="shared" si="9"/>
        <v>653691269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5639052</v>
      </c>
      <c r="D49" s="45">
        <f t="shared" si="10"/>
        <v>5639052</v>
      </c>
      <c r="E49" s="45">
        <f t="shared" si="10"/>
        <v>5639052</v>
      </c>
      <c r="F49" s="45">
        <f t="shared" si="10"/>
        <v>5639052</v>
      </c>
      <c r="G49" s="45">
        <f t="shared" si="10"/>
        <v>5639052</v>
      </c>
      <c r="H49" s="45">
        <f t="shared" si="10"/>
        <v>5639052</v>
      </c>
      <c r="I49" s="45">
        <f t="shared" si="10"/>
        <v>5639052</v>
      </c>
      <c r="J49" s="45">
        <f t="shared" si="10"/>
        <v>5639052</v>
      </c>
      <c r="K49" s="45">
        <f t="shared" si="10"/>
        <v>5639052</v>
      </c>
      <c r="L49" s="45">
        <f>+L25-L48</f>
        <v>5639052</v>
      </c>
      <c r="M49" s="45">
        <f>+M25-M48</f>
        <v>5639052</v>
      </c>
      <c r="N49" s="46">
        <f t="shared" si="10"/>
        <v>5639052</v>
      </c>
      <c r="O49" s="47">
        <f t="shared" si="10"/>
        <v>67668624</v>
      </c>
      <c r="P49" s="45">
        <f t="shared" si="10"/>
        <v>119099652</v>
      </c>
      <c r="Q49" s="48">
        <f t="shared" si="10"/>
        <v>-14813981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10214781</v>
      </c>
      <c r="D5" s="16">
        <f t="shared" si="0"/>
        <v>10214781</v>
      </c>
      <c r="E5" s="16">
        <f t="shared" si="0"/>
        <v>10214781</v>
      </c>
      <c r="F5" s="16">
        <f t="shared" si="0"/>
        <v>10214781</v>
      </c>
      <c r="G5" s="16">
        <f t="shared" si="0"/>
        <v>10214781</v>
      </c>
      <c r="H5" s="16">
        <f t="shared" si="0"/>
        <v>10214781</v>
      </c>
      <c r="I5" s="16">
        <f t="shared" si="0"/>
        <v>10214781</v>
      </c>
      <c r="J5" s="16">
        <f t="shared" si="0"/>
        <v>10214781</v>
      </c>
      <c r="K5" s="16">
        <f t="shared" si="0"/>
        <v>10214781</v>
      </c>
      <c r="L5" s="16">
        <f>SUM(L6:L8)</f>
        <v>10214781</v>
      </c>
      <c r="M5" s="16">
        <f>SUM(M6:M8)</f>
        <v>10214781</v>
      </c>
      <c r="N5" s="17">
        <f t="shared" si="0"/>
        <v>10214781</v>
      </c>
      <c r="O5" s="18">
        <f t="shared" si="0"/>
        <v>122577372</v>
      </c>
      <c r="P5" s="16">
        <f t="shared" si="0"/>
        <v>130790064</v>
      </c>
      <c r="Q5" s="17">
        <f t="shared" si="0"/>
        <v>139814556</v>
      </c>
    </row>
    <row r="6" spans="1:17" ht="13.5">
      <c r="A6" s="3" t="s">
        <v>23</v>
      </c>
      <c r="B6" s="2"/>
      <c r="C6" s="19">
        <v>517420</v>
      </c>
      <c r="D6" s="19">
        <v>517420</v>
      </c>
      <c r="E6" s="19">
        <v>517420</v>
      </c>
      <c r="F6" s="19">
        <v>517420</v>
      </c>
      <c r="G6" s="19">
        <v>517420</v>
      </c>
      <c r="H6" s="19">
        <v>517420</v>
      </c>
      <c r="I6" s="19">
        <v>517420</v>
      </c>
      <c r="J6" s="19">
        <v>517420</v>
      </c>
      <c r="K6" s="19">
        <v>517420</v>
      </c>
      <c r="L6" s="19">
        <v>517420</v>
      </c>
      <c r="M6" s="19">
        <v>517420</v>
      </c>
      <c r="N6" s="20">
        <v>517420</v>
      </c>
      <c r="O6" s="21">
        <v>6209040</v>
      </c>
      <c r="P6" s="19">
        <v>6625044</v>
      </c>
      <c r="Q6" s="22">
        <v>7082172</v>
      </c>
    </row>
    <row r="7" spans="1:17" ht="13.5">
      <c r="A7" s="3" t="s">
        <v>24</v>
      </c>
      <c r="B7" s="2"/>
      <c r="C7" s="23">
        <v>9697361</v>
      </c>
      <c r="D7" s="23">
        <v>9697361</v>
      </c>
      <c r="E7" s="23">
        <v>9697361</v>
      </c>
      <c r="F7" s="23">
        <v>9697361</v>
      </c>
      <c r="G7" s="23">
        <v>9697361</v>
      </c>
      <c r="H7" s="23">
        <v>9697361</v>
      </c>
      <c r="I7" s="23">
        <v>9697361</v>
      </c>
      <c r="J7" s="23">
        <v>9697361</v>
      </c>
      <c r="K7" s="23">
        <v>9697361</v>
      </c>
      <c r="L7" s="23">
        <v>9697361</v>
      </c>
      <c r="M7" s="23">
        <v>9697361</v>
      </c>
      <c r="N7" s="24">
        <v>9697361</v>
      </c>
      <c r="O7" s="25">
        <v>116368332</v>
      </c>
      <c r="P7" s="23">
        <v>124165020</v>
      </c>
      <c r="Q7" s="26">
        <v>132732384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11887</v>
      </c>
      <c r="D9" s="16">
        <f t="shared" si="1"/>
        <v>11887</v>
      </c>
      <c r="E9" s="16">
        <f t="shared" si="1"/>
        <v>11887</v>
      </c>
      <c r="F9" s="16">
        <f t="shared" si="1"/>
        <v>11887</v>
      </c>
      <c r="G9" s="16">
        <f t="shared" si="1"/>
        <v>11887</v>
      </c>
      <c r="H9" s="16">
        <f t="shared" si="1"/>
        <v>11887</v>
      </c>
      <c r="I9" s="16">
        <f t="shared" si="1"/>
        <v>11887</v>
      </c>
      <c r="J9" s="16">
        <f t="shared" si="1"/>
        <v>11887</v>
      </c>
      <c r="K9" s="16">
        <f t="shared" si="1"/>
        <v>11887</v>
      </c>
      <c r="L9" s="16">
        <f>SUM(L10:L14)</f>
        <v>11887</v>
      </c>
      <c r="M9" s="16">
        <f>SUM(M10:M14)</f>
        <v>11887</v>
      </c>
      <c r="N9" s="27">
        <f t="shared" si="1"/>
        <v>11887</v>
      </c>
      <c r="O9" s="28">
        <f t="shared" si="1"/>
        <v>142644</v>
      </c>
      <c r="P9" s="16">
        <f t="shared" si="1"/>
        <v>152196</v>
      </c>
      <c r="Q9" s="29">
        <f t="shared" si="1"/>
        <v>162696</v>
      </c>
    </row>
    <row r="10" spans="1:17" ht="13.5">
      <c r="A10" s="3" t="s">
        <v>27</v>
      </c>
      <c r="B10" s="2"/>
      <c r="C10" s="19">
        <v>9645</v>
      </c>
      <c r="D10" s="19">
        <v>9645</v>
      </c>
      <c r="E10" s="19">
        <v>9645</v>
      </c>
      <c r="F10" s="19">
        <v>9645</v>
      </c>
      <c r="G10" s="19">
        <v>9645</v>
      </c>
      <c r="H10" s="19">
        <v>9645</v>
      </c>
      <c r="I10" s="19">
        <v>9645</v>
      </c>
      <c r="J10" s="19">
        <v>9645</v>
      </c>
      <c r="K10" s="19">
        <v>9645</v>
      </c>
      <c r="L10" s="19">
        <v>9645</v>
      </c>
      <c r="M10" s="19">
        <v>9645</v>
      </c>
      <c r="N10" s="20">
        <v>9645</v>
      </c>
      <c r="O10" s="21">
        <v>115740</v>
      </c>
      <c r="P10" s="19">
        <v>123492</v>
      </c>
      <c r="Q10" s="22">
        <v>132012</v>
      </c>
    </row>
    <row r="11" spans="1:17" ht="13.5">
      <c r="A11" s="3" t="s">
        <v>28</v>
      </c>
      <c r="B11" s="2"/>
      <c r="C11" s="19">
        <v>2242</v>
      </c>
      <c r="D11" s="19">
        <v>2242</v>
      </c>
      <c r="E11" s="19">
        <v>2242</v>
      </c>
      <c r="F11" s="19">
        <v>2242</v>
      </c>
      <c r="G11" s="19">
        <v>2242</v>
      </c>
      <c r="H11" s="19">
        <v>2242</v>
      </c>
      <c r="I11" s="19">
        <v>2242</v>
      </c>
      <c r="J11" s="19">
        <v>2242</v>
      </c>
      <c r="K11" s="19">
        <v>2242</v>
      </c>
      <c r="L11" s="19">
        <v>2242</v>
      </c>
      <c r="M11" s="19">
        <v>2242</v>
      </c>
      <c r="N11" s="20">
        <v>2242</v>
      </c>
      <c r="O11" s="21">
        <v>26904</v>
      </c>
      <c r="P11" s="19">
        <v>28704</v>
      </c>
      <c r="Q11" s="22">
        <v>30684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2224919</v>
      </c>
      <c r="D15" s="16">
        <f t="shared" si="2"/>
        <v>2224919</v>
      </c>
      <c r="E15" s="16">
        <f t="shared" si="2"/>
        <v>2224919</v>
      </c>
      <c r="F15" s="16">
        <f t="shared" si="2"/>
        <v>2224919</v>
      </c>
      <c r="G15" s="16">
        <f t="shared" si="2"/>
        <v>2224919</v>
      </c>
      <c r="H15" s="16">
        <f t="shared" si="2"/>
        <v>2224919</v>
      </c>
      <c r="I15" s="16">
        <f t="shared" si="2"/>
        <v>2224919</v>
      </c>
      <c r="J15" s="16">
        <f t="shared" si="2"/>
        <v>2224919</v>
      </c>
      <c r="K15" s="16">
        <f t="shared" si="2"/>
        <v>2224919</v>
      </c>
      <c r="L15" s="16">
        <f>SUM(L16:L18)</f>
        <v>2224919</v>
      </c>
      <c r="M15" s="16">
        <f>SUM(M16:M18)</f>
        <v>2224919</v>
      </c>
      <c r="N15" s="27">
        <f t="shared" si="2"/>
        <v>2224919</v>
      </c>
      <c r="O15" s="28">
        <f t="shared" si="2"/>
        <v>26699028</v>
      </c>
      <c r="P15" s="16">
        <f t="shared" si="2"/>
        <v>28487868</v>
      </c>
      <c r="Q15" s="29">
        <f t="shared" si="2"/>
        <v>30453528</v>
      </c>
    </row>
    <row r="16" spans="1:17" ht="13.5">
      <c r="A16" s="3" t="s">
        <v>33</v>
      </c>
      <c r="B16" s="2"/>
      <c r="C16" s="19">
        <v>2224919</v>
      </c>
      <c r="D16" s="19">
        <v>2224919</v>
      </c>
      <c r="E16" s="19">
        <v>2224919</v>
      </c>
      <c r="F16" s="19">
        <v>2224919</v>
      </c>
      <c r="G16" s="19">
        <v>2224919</v>
      </c>
      <c r="H16" s="19">
        <v>2224919</v>
      </c>
      <c r="I16" s="19">
        <v>2224919</v>
      </c>
      <c r="J16" s="19">
        <v>2224919</v>
      </c>
      <c r="K16" s="19">
        <v>2224919</v>
      </c>
      <c r="L16" s="19">
        <v>2224919</v>
      </c>
      <c r="M16" s="19">
        <v>2224919</v>
      </c>
      <c r="N16" s="20">
        <v>2224919</v>
      </c>
      <c r="O16" s="21">
        <v>26699028</v>
      </c>
      <c r="P16" s="19">
        <v>28487868</v>
      </c>
      <c r="Q16" s="22">
        <v>30453528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24212585</v>
      </c>
      <c r="D19" s="16">
        <f t="shared" si="3"/>
        <v>24212585</v>
      </c>
      <c r="E19" s="16">
        <f t="shared" si="3"/>
        <v>24212585</v>
      </c>
      <c r="F19" s="16">
        <f t="shared" si="3"/>
        <v>24212585</v>
      </c>
      <c r="G19" s="16">
        <f t="shared" si="3"/>
        <v>24212585</v>
      </c>
      <c r="H19" s="16">
        <f t="shared" si="3"/>
        <v>24212585</v>
      </c>
      <c r="I19" s="16">
        <f t="shared" si="3"/>
        <v>24212585</v>
      </c>
      <c r="J19" s="16">
        <f t="shared" si="3"/>
        <v>24212585</v>
      </c>
      <c r="K19" s="16">
        <f t="shared" si="3"/>
        <v>24212585</v>
      </c>
      <c r="L19" s="16">
        <f>SUM(L20:L23)</f>
        <v>24212585</v>
      </c>
      <c r="M19" s="16">
        <f>SUM(M20:M23)</f>
        <v>24212585</v>
      </c>
      <c r="N19" s="27">
        <f t="shared" si="3"/>
        <v>24212585</v>
      </c>
      <c r="O19" s="28">
        <f t="shared" si="3"/>
        <v>290551020</v>
      </c>
      <c r="P19" s="16">
        <f t="shared" si="3"/>
        <v>310017948</v>
      </c>
      <c r="Q19" s="29">
        <f t="shared" si="3"/>
        <v>331409160</v>
      </c>
    </row>
    <row r="20" spans="1:17" ht="13.5">
      <c r="A20" s="3" t="s">
        <v>37</v>
      </c>
      <c r="B20" s="2"/>
      <c r="C20" s="19">
        <v>15739349</v>
      </c>
      <c r="D20" s="19">
        <v>15739349</v>
      </c>
      <c r="E20" s="19">
        <v>15739349</v>
      </c>
      <c r="F20" s="19">
        <v>15739349</v>
      </c>
      <c r="G20" s="19">
        <v>15739349</v>
      </c>
      <c r="H20" s="19">
        <v>15739349</v>
      </c>
      <c r="I20" s="19">
        <v>15739349</v>
      </c>
      <c r="J20" s="19">
        <v>15739349</v>
      </c>
      <c r="K20" s="19">
        <v>15739349</v>
      </c>
      <c r="L20" s="19">
        <v>15739349</v>
      </c>
      <c r="M20" s="19">
        <v>15739349</v>
      </c>
      <c r="N20" s="20">
        <v>15739349</v>
      </c>
      <c r="O20" s="21">
        <v>188872188</v>
      </c>
      <c r="P20" s="19">
        <v>201526632</v>
      </c>
      <c r="Q20" s="22">
        <v>215431944</v>
      </c>
    </row>
    <row r="21" spans="1:17" ht="13.5">
      <c r="A21" s="3" t="s">
        <v>38</v>
      </c>
      <c r="B21" s="2"/>
      <c r="C21" s="19">
        <v>6228956</v>
      </c>
      <c r="D21" s="19">
        <v>6228956</v>
      </c>
      <c r="E21" s="19">
        <v>6228956</v>
      </c>
      <c r="F21" s="19">
        <v>6228956</v>
      </c>
      <c r="G21" s="19">
        <v>6228956</v>
      </c>
      <c r="H21" s="19">
        <v>6228956</v>
      </c>
      <c r="I21" s="19">
        <v>6228956</v>
      </c>
      <c r="J21" s="19">
        <v>6228956</v>
      </c>
      <c r="K21" s="19">
        <v>6228956</v>
      </c>
      <c r="L21" s="19">
        <v>6228956</v>
      </c>
      <c r="M21" s="19">
        <v>6228956</v>
      </c>
      <c r="N21" s="20">
        <v>6228956</v>
      </c>
      <c r="O21" s="21">
        <v>74747472</v>
      </c>
      <c r="P21" s="19">
        <v>79755552</v>
      </c>
      <c r="Q21" s="22">
        <v>85258692</v>
      </c>
    </row>
    <row r="22" spans="1:17" ht="13.5">
      <c r="A22" s="3" t="s">
        <v>39</v>
      </c>
      <c r="B22" s="2"/>
      <c r="C22" s="23">
        <v>1343781</v>
      </c>
      <c r="D22" s="23">
        <v>1343781</v>
      </c>
      <c r="E22" s="23">
        <v>1343781</v>
      </c>
      <c r="F22" s="23">
        <v>1343781</v>
      </c>
      <c r="G22" s="23">
        <v>1343781</v>
      </c>
      <c r="H22" s="23">
        <v>1343781</v>
      </c>
      <c r="I22" s="23">
        <v>1343781</v>
      </c>
      <c r="J22" s="23">
        <v>1343781</v>
      </c>
      <c r="K22" s="23">
        <v>1343781</v>
      </c>
      <c r="L22" s="23">
        <v>1343781</v>
      </c>
      <c r="M22" s="23">
        <v>1343781</v>
      </c>
      <c r="N22" s="24">
        <v>1343781</v>
      </c>
      <c r="O22" s="25">
        <v>16125372</v>
      </c>
      <c r="P22" s="23">
        <v>17205768</v>
      </c>
      <c r="Q22" s="26">
        <v>18392964</v>
      </c>
    </row>
    <row r="23" spans="1:17" ht="13.5">
      <c r="A23" s="3" t="s">
        <v>40</v>
      </c>
      <c r="B23" s="2"/>
      <c r="C23" s="19">
        <v>900499</v>
      </c>
      <c r="D23" s="19">
        <v>900499</v>
      </c>
      <c r="E23" s="19">
        <v>900499</v>
      </c>
      <c r="F23" s="19">
        <v>900499</v>
      </c>
      <c r="G23" s="19">
        <v>900499</v>
      </c>
      <c r="H23" s="19">
        <v>900499</v>
      </c>
      <c r="I23" s="19">
        <v>900499</v>
      </c>
      <c r="J23" s="19">
        <v>900499</v>
      </c>
      <c r="K23" s="19">
        <v>900499</v>
      </c>
      <c r="L23" s="19">
        <v>900499</v>
      </c>
      <c r="M23" s="19">
        <v>900499</v>
      </c>
      <c r="N23" s="20">
        <v>900499</v>
      </c>
      <c r="O23" s="21">
        <v>10805988</v>
      </c>
      <c r="P23" s="19">
        <v>11529996</v>
      </c>
      <c r="Q23" s="22">
        <v>12325560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36664172</v>
      </c>
      <c r="D25" s="41">
        <f t="shared" si="4"/>
        <v>36664172</v>
      </c>
      <c r="E25" s="41">
        <f t="shared" si="4"/>
        <v>36664172</v>
      </c>
      <c r="F25" s="41">
        <f t="shared" si="4"/>
        <v>36664172</v>
      </c>
      <c r="G25" s="41">
        <f t="shared" si="4"/>
        <v>36664172</v>
      </c>
      <c r="H25" s="41">
        <f t="shared" si="4"/>
        <v>36664172</v>
      </c>
      <c r="I25" s="41">
        <f t="shared" si="4"/>
        <v>36664172</v>
      </c>
      <c r="J25" s="41">
        <f t="shared" si="4"/>
        <v>36664172</v>
      </c>
      <c r="K25" s="41">
        <f t="shared" si="4"/>
        <v>36664172</v>
      </c>
      <c r="L25" s="41">
        <f>+L5+L9+L15+L19+L24</f>
        <v>36664172</v>
      </c>
      <c r="M25" s="41">
        <f>+M5+M9+M15+M19+M24</f>
        <v>36664172</v>
      </c>
      <c r="N25" s="42">
        <f t="shared" si="4"/>
        <v>36664172</v>
      </c>
      <c r="O25" s="43">
        <f t="shared" si="4"/>
        <v>439970064</v>
      </c>
      <c r="P25" s="41">
        <f t="shared" si="4"/>
        <v>469448076</v>
      </c>
      <c r="Q25" s="44">
        <f t="shared" si="4"/>
        <v>501839940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11383238</v>
      </c>
      <c r="D28" s="16">
        <f t="shared" si="5"/>
        <v>11383238</v>
      </c>
      <c r="E28" s="16">
        <f>SUM(E29:E31)</f>
        <v>11383238</v>
      </c>
      <c r="F28" s="16">
        <f>SUM(F29:F31)</f>
        <v>11383238</v>
      </c>
      <c r="G28" s="16">
        <f>SUM(G29:G31)</f>
        <v>11383238</v>
      </c>
      <c r="H28" s="16">
        <f>SUM(H29:H31)</f>
        <v>11383238</v>
      </c>
      <c r="I28" s="16">
        <f t="shared" si="5"/>
        <v>11383238</v>
      </c>
      <c r="J28" s="16">
        <f t="shared" si="5"/>
        <v>11383238</v>
      </c>
      <c r="K28" s="16">
        <f t="shared" si="5"/>
        <v>11383238</v>
      </c>
      <c r="L28" s="16">
        <f>SUM(L29:L31)</f>
        <v>11383238</v>
      </c>
      <c r="M28" s="16">
        <f>SUM(M29:M31)</f>
        <v>11383238</v>
      </c>
      <c r="N28" s="17">
        <f t="shared" si="5"/>
        <v>11383238</v>
      </c>
      <c r="O28" s="18">
        <f t="shared" si="5"/>
        <v>136598856</v>
      </c>
      <c r="P28" s="16">
        <f t="shared" si="5"/>
        <v>145750968</v>
      </c>
      <c r="Q28" s="17">
        <f t="shared" si="5"/>
        <v>155807748</v>
      </c>
    </row>
    <row r="29" spans="1:17" ht="13.5">
      <c r="A29" s="3" t="s">
        <v>23</v>
      </c>
      <c r="B29" s="2"/>
      <c r="C29" s="19">
        <v>1956505</v>
      </c>
      <c r="D29" s="19">
        <v>1956505</v>
      </c>
      <c r="E29" s="19">
        <v>1956505</v>
      </c>
      <c r="F29" s="19">
        <v>1956505</v>
      </c>
      <c r="G29" s="19">
        <v>1956505</v>
      </c>
      <c r="H29" s="19">
        <v>1956505</v>
      </c>
      <c r="I29" s="19">
        <v>1956505</v>
      </c>
      <c r="J29" s="19">
        <v>1956505</v>
      </c>
      <c r="K29" s="19">
        <v>1956505</v>
      </c>
      <c r="L29" s="19">
        <v>1956505</v>
      </c>
      <c r="M29" s="19">
        <v>1956505</v>
      </c>
      <c r="N29" s="20">
        <v>1956505</v>
      </c>
      <c r="O29" s="21">
        <v>23478060</v>
      </c>
      <c r="P29" s="19">
        <v>25051056</v>
      </c>
      <c r="Q29" s="22">
        <v>26779572</v>
      </c>
    </row>
    <row r="30" spans="1:17" ht="13.5">
      <c r="A30" s="3" t="s">
        <v>24</v>
      </c>
      <c r="B30" s="2"/>
      <c r="C30" s="23">
        <v>9426733</v>
      </c>
      <c r="D30" s="23">
        <v>9426733</v>
      </c>
      <c r="E30" s="23">
        <v>9426733</v>
      </c>
      <c r="F30" s="23">
        <v>9426733</v>
      </c>
      <c r="G30" s="23">
        <v>9426733</v>
      </c>
      <c r="H30" s="23">
        <v>9426733</v>
      </c>
      <c r="I30" s="23">
        <v>9426733</v>
      </c>
      <c r="J30" s="23">
        <v>9426733</v>
      </c>
      <c r="K30" s="23">
        <v>9426733</v>
      </c>
      <c r="L30" s="23">
        <v>9426733</v>
      </c>
      <c r="M30" s="23">
        <v>9426733</v>
      </c>
      <c r="N30" s="24">
        <v>9426733</v>
      </c>
      <c r="O30" s="25">
        <v>113120796</v>
      </c>
      <c r="P30" s="23">
        <v>120699912</v>
      </c>
      <c r="Q30" s="26">
        <v>129028176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3487837</v>
      </c>
      <c r="D32" s="16">
        <f t="shared" si="6"/>
        <v>3487837</v>
      </c>
      <c r="E32" s="16">
        <f>SUM(E33:E37)</f>
        <v>3487837</v>
      </c>
      <c r="F32" s="16">
        <f>SUM(F33:F37)</f>
        <v>3487837</v>
      </c>
      <c r="G32" s="16">
        <f>SUM(G33:G37)</f>
        <v>3487837</v>
      </c>
      <c r="H32" s="16">
        <f>SUM(H33:H37)</f>
        <v>3487837</v>
      </c>
      <c r="I32" s="16">
        <f t="shared" si="6"/>
        <v>3487837</v>
      </c>
      <c r="J32" s="16">
        <f t="shared" si="6"/>
        <v>3487837</v>
      </c>
      <c r="K32" s="16">
        <f t="shared" si="6"/>
        <v>3487837</v>
      </c>
      <c r="L32" s="16">
        <f>SUM(L33:L37)</f>
        <v>3487837</v>
      </c>
      <c r="M32" s="16">
        <f>SUM(M33:M37)</f>
        <v>3487837</v>
      </c>
      <c r="N32" s="27">
        <f t="shared" si="6"/>
        <v>3487837</v>
      </c>
      <c r="O32" s="28">
        <f t="shared" si="6"/>
        <v>41854044</v>
      </c>
      <c r="P32" s="16">
        <f t="shared" si="6"/>
        <v>44658324</v>
      </c>
      <c r="Q32" s="29">
        <f t="shared" si="6"/>
        <v>47739552</v>
      </c>
    </row>
    <row r="33" spans="1:17" ht="13.5">
      <c r="A33" s="3" t="s">
        <v>27</v>
      </c>
      <c r="B33" s="2"/>
      <c r="C33" s="19">
        <v>2228258</v>
      </c>
      <c r="D33" s="19">
        <v>2228258</v>
      </c>
      <c r="E33" s="19">
        <v>2228258</v>
      </c>
      <c r="F33" s="19">
        <v>2228258</v>
      </c>
      <c r="G33" s="19">
        <v>2228258</v>
      </c>
      <c r="H33" s="19">
        <v>2228258</v>
      </c>
      <c r="I33" s="19">
        <v>2228258</v>
      </c>
      <c r="J33" s="19">
        <v>2228258</v>
      </c>
      <c r="K33" s="19">
        <v>2228258</v>
      </c>
      <c r="L33" s="19">
        <v>2228258</v>
      </c>
      <c r="M33" s="19">
        <v>2228258</v>
      </c>
      <c r="N33" s="20">
        <v>2228258</v>
      </c>
      <c r="O33" s="21">
        <v>26739096</v>
      </c>
      <c r="P33" s="19">
        <v>28530648</v>
      </c>
      <c r="Q33" s="22">
        <v>30499128</v>
      </c>
    </row>
    <row r="34" spans="1:17" ht="13.5">
      <c r="A34" s="3" t="s">
        <v>28</v>
      </c>
      <c r="B34" s="2"/>
      <c r="C34" s="19">
        <v>839399</v>
      </c>
      <c r="D34" s="19">
        <v>839399</v>
      </c>
      <c r="E34" s="19">
        <v>839399</v>
      </c>
      <c r="F34" s="19">
        <v>839399</v>
      </c>
      <c r="G34" s="19">
        <v>839399</v>
      </c>
      <c r="H34" s="19">
        <v>839399</v>
      </c>
      <c r="I34" s="19">
        <v>839399</v>
      </c>
      <c r="J34" s="19">
        <v>839399</v>
      </c>
      <c r="K34" s="19">
        <v>839399</v>
      </c>
      <c r="L34" s="19">
        <v>839399</v>
      </c>
      <c r="M34" s="19">
        <v>839399</v>
      </c>
      <c r="N34" s="20">
        <v>839399</v>
      </c>
      <c r="O34" s="21">
        <v>10072788</v>
      </c>
      <c r="P34" s="19">
        <v>10747680</v>
      </c>
      <c r="Q34" s="22">
        <v>11489256</v>
      </c>
    </row>
    <row r="35" spans="1:17" ht="13.5">
      <c r="A35" s="3" t="s">
        <v>29</v>
      </c>
      <c r="B35" s="2"/>
      <c r="C35" s="19">
        <v>420180</v>
      </c>
      <c r="D35" s="19">
        <v>420180</v>
      </c>
      <c r="E35" s="19">
        <v>420180</v>
      </c>
      <c r="F35" s="19">
        <v>420180</v>
      </c>
      <c r="G35" s="19">
        <v>420180</v>
      </c>
      <c r="H35" s="19">
        <v>420180</v>
      </c>
      <c r="I35" s="19">
        <v>420180</v>
      </c>
      <c r="J35" s="19">
        <v>420180</v>
      </c>
      <c r="K35" s="19">
        <v>420180</v>
      </c>
      <c r="L35" s="19">
        <v>420180</v>
      </c>
      <c r="M35" s="19">
        <v>420180</v>
      </c>
      <c r="N35" s="20">
        <v>420180</v>
      </c>
      <c r="O35" s="21">
        <v>5042160</v>
      </c>
      <c r="P35" s="19">
        <v>5379996</v>
      </c>
      <c r="Q35" s="22">
        <v>5751168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1694967</v>
      </c>
      <c r="D38" s="16">
        <f t="shared" si="7"/>
        <v>1694967</v>
      </c>
      <c r="E38" s="16">
        <f>SUM(E39:E41)</f>
        <v>1694967</v>
      </c>
      <c r="F38" s="16">
        <f>SUM(F39:F41)</f>
        <v>1694967</v>
      </c>
      <c r="G38" s="16">
        <f>SUM(G39:G41)</f>
        <v>1694967</v>
      </c>
      <c r="H38" s="16">
        <f>SUM(H39:H41)</f>
        <v>1694967</v>
      </c>
      <c r="I38" s="16">
        <f t="shared" si="7"/>
        <v>1694967</v>
      </c>
      <c r="J38" s="16">
        <f t="shared" si="7"/>
        <v>1694967</v>
      </c>
      <c r="K38" s="16">
        <f t="shared" si="7"/>
        <v>1694967</v>
      </c>
      <c r="L38" s="16">
        <f>SUM(L39:L41)</f>
        <v>1694967</v>
      </c>
      <c r="M38" s="16">
        <f>SUM(M39:M41)</f>
        <v>1694967</v>
      </c>
      <c r="N38" s="27">
        <f t="shared" si="7"/>
        <v>1694967</v>
      </c>
      <c r="O38" s="28">
        <f t="shared" si="7"/>
        <v>20339604</v>
      </c>
      <c r="P38" s="16">
        <f t="shared" si="7"/>
        <v>21702336</v>
      </c>
      <c r="Q38" s="29">
        <f t="shared" si="7"/>
        <v>23199828</v>
      </c>
    </row>
    <row r="39" spans="1:17" ht="13.5">
      <c r="A39" s="3" t="s">
        <v>33</v>
      </c>
      <c r="B39" s="2"/>
      <c r="C39" s="19">
        <v>1547219</v>
      </c>
      <c r="D39" s="19">
        <v>1547219</v>
      </c>
      <c r="E39" s="19">
        <v>1547219</v>
      </c>
      <c r="F39" s="19">
        <v>1547219</v>
      </c>
      <c r="G39" s="19">
        <v>1547219</v>
      </c>
      <c r="H39" s="19">
        <v>1547219</v>
      </c>
      <c r="I39" s="19">
        <v>1547219</v>
      </c>
      <c r="J39" s="19">
        <v>1547219</v>
      </c>
      <c r="K39" s="19">
        <v>1547219</v>
      </c>
      <c r="L39" s="19">
        <v>1547219</v>
      </c>
      <c r="M39" s="19">
        <v>1547219</v>
      </c>
      <c r="N39" s="20">
        <v>1547219</v>
      </c>
      <c r="O39" s="21">
        <v>18566628</v>
      </c>
      <c r="P39" s="19">
        <v>19810584</v>
      </c>
      <c r="Q39" s="22">
        <v>21177516</v>
      </c>
    </row>
    <row r="40" spans="1:17" ht="13.5">
      <c r="A40" s="3" t="s">
        <v>34</v>
      </c>
      <c r="B40" s="2"/>
      <c r="C40" s="19">
        <v>147748</v>
      </c>
      <c r="D40" s="19">
        <v>147748</v>
      </c>
      <c r="E40" s="19">
        <v>147748</v>
      </c>
      <c r="F40" s="19">
        <v>147748</v>
      </c>
      <c r="G40" s="19">
        <v>147748</v>
      </c>
      <c r="H40" s="19">
        <v>147748</v>
      </c>
      <c r="I40" s="19">
        <v>147748</v>
      </c>
      <c r="J40" s="19">
        <v>147748</v>
      </c>
      <c r="K40" s="19">
        <v>147748</v>
      </c>
      <c r="L40" s="19">
        <v>147748</v>
      </c>
      <c r="M40" s="19">
        <v>147748</v>
      </c>
      <c r="N40" s="20">
        <v>147748</v>
      </c>
      <c r="O40" s="21">
        <v>1772976</v>
      </c>
      <c r="P40" s="19">
        <v>1891752</v>
      </c>
      <c r="Q40" s="22">
        <v>2022312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19789394</v>
      </c>
      <c r="D42" s="16">
        <f t="shared" si="8"/>
        <v>19789394</v>
      </c>
      <c r="E42" s="16">
        <f>SUM(E43:E46)</f>
        <v>19789394</v>
      </c>
      <c r="F42" s="16">
        <f>SUM(F43:F46)</f>
        <v>19789394</v>
      </c>
      <c r="G42" s="16">
        <f>SUM(G43:G46)</f>
        <v>19789394</v>
      </c>
      <c r="H42" s="16">
        <f>SUM(H43:H46)</f>
        <v>19789394</v>
      </c>
      <c r="I42" s="16">
        <f t="shared" si="8"/>
        <v>19789394</v>
      </c>
      <c r="J42" s="16">
        <f t="shared" si="8"/>
        <v>19789394</v>
      </c>
      <c r="K42" s="16">
        <f t="shared" si="8"/>
        <v>19789394</v>
      </c>
      <c r="L42" s="16">
        <f>SUM(L43:L46)</f>
        <v>19789394</v>
      </c>
      <c r="M42" s="16">
        <f>SUM(M43:M46)</f>
        <v>19789394</v>
      </c>
      <c r="N42" s="27">
        <f t="shared" si="8"/>
        <v>19789394</v>
      </c>
      <c r="O42" s="28">
        <f t="shared" si="8"/>
        <v>237472728</v>
      </c>
      <c r="P42" s="16">
        <f t="shared" si="8"/>
        <v>253383432</v>
      </c>
      <c r="Q42" s="29">
        <f t="shared" si="8"/>
        <v>270866868</v>
      </c>
    </row>
    <row r="43" spans="1:17" ht="13.5">
      <c r="A43" s="3" t="s">
        <v>37</v>
      </c>
      <c r="B43" s="2"/>
      <c r="C43" s="19">
        <v>9560695</v>
      </c>
      <c r="D43" s="19">
        <v>9560695</v>
      </c>
      <c r="E43" s="19">
        <v>9560695</v>
      </c>
      <c r="F43" s="19">
        <v>9560695</v>
      </c>
      <c r="G43" s="19">
        <v>9560695</v>
      </c>
      <c r="H43" s="19">
        <v>9560695</v>
      </c>
      <c r="I43" s="19">
        <v>9560695</v>
      </c>
      <c r="J43" s="19">
        <v>9560695</v>
      </c>
      <c r="K43" s="19">
        <v>9560695</v>
      </c>
      <c r="L43" s="19">
        <v>9560695</v>
      </c>
      <c r="M43" s="19">
        <v>9560695</v>
      </c>
      <c r="N43" s="20">
        <v>9560695</v>
      </c>
      <c r="O43" s="21">
        <v>114728340</v>
      </c>
      <c r="P43" s="19">
        <v>122415168</v>
      </c>
      <c r="Q43" s="22">
        <v>130861812</v>
      </c>
    </row>
    <row r="44" spans="1:17" ht="13.5">
      <c r="A44" s="3" t="s">
        <v>38</v>
      </c>
      <c r="B44" s="2"/>
      <c r="C44" s="19">
        <v>7112904</v>
      </c>
      <c r="D44" s="19">
        <v>7112904</v>
      </c>
      <c r="E44" s="19">
        <v>7112904</v>
      </c>
      <c r="F44" s="19">
        <v>7112904</v>
      </c>
      <c r="G44" s="19">
        <v>7112904</v>
      </c>
      <c r="H44" s="19">
        <v>7112904</v>
      </c>
      <c r="I44" s="19">
        <v>7112904</v>
      </c>
      <c r="J44" s="19">
        <v>7112904</v>
      </c>
      <c r="K44" s="19">
        <v>7112904</v>
      </c>
      <c r="L44" s="19">
        <v>7112904</v>
      </c>
      <c r="M44" s="19">
        <v>7112904</v>
      </c>
      <c r="N44" s="20">
        <v>7112904</v>
      </c>
      <c r="O44" s="21">
        <v>85354848</v>
      </c>
      <c r="P44" s="19">
        <v>91073628</v>
      </c>
      <c r="Q44" s="22">
        <v>97357704</v>
      </c>
    </row>
    <row r="45" spans="1:17" ht="13.5">
      <c r="A45" s="3" t="s">
        <v>39</v>
      </c>
      <c r="B45" s="2"/>
      <c r="C45" s="23">
        <v>656807</v>
      </c>
      <c r="D45" s="23">
        <v>656807</v>
      </c>
      <c r="E45" s="23">
        <v>656807</v>
      </c>
      <c r="F45" s="23">
        <v>656807</v>
      </c>
      <c r="G45" s="23">
        <v>656807</v>
      </c>
      <c r="H45" s="23">
        <v>656807</v>
      </c>
      <c r="I45" s="23">
        <v>656807</v>
      </c>
      <c r="J45" s="23">
        <v>656807</v>
      </c>
      <c r="K45" s="23">
        <v>656807</v>
      </c>
      <c r="L45" s="23">
        <v>656807</v>
      </c>
      <c r="M45" s="23">
        <v>656807</v>
      </c>
      <c r="N45" s="24">
        <v>656807</v>
      </c>
      <c r="O45" s="25">
        <v>7881684</v>
      </c>
      <c r="P45" s="23">
        <v>8409768</v>
      </c>
      <c r="Q45" s="26">
        <v>8990028</v>
      </c>
    </row>
    <row r="46" spans="1:17" ht="13.5">
      <c r="A46" s="3" t="s">
        <v>40</v>
      </c>
      <c r="B46" s="2"/>
      <c r="C46" s="19">
        <v>2458988</v>
      </c>
      <c r="D46" s="19">
        <v>2458988</v>
      </c>
      <c r="E46" s="19">
        <v>2458988</v>
      </c>
      <c r="F46" s="19">
        <v>2458988</v>
      </c>
      <c r="G46" s="19">
        <v>2458988</v>
      </c>
      <c r="H46" s="19">
        <v>2458988</v>
      </c>
      <c r="I46" s="19">
        <v>2458988</v>
      </c>
      <c r="J46" s="19">
        <v>2458988</v>
      </c>
      <c r="K46" s="19">
        <v>2458988</v>
      </c>
      <c r="L46" s="19">
        <v>2458988</v>
      </c>
      <c r="M46" s="19">
        <v>2458988</v>
      </c>
      <c r="N46" s="20">
        <v>2458988</v>
      </c>
      <c r="O46" s="21">
        <v>29507856</v>
      </c>
      <c r="P46" s="19">
        <v>31484868</v>
      </c>
      <c r="Q46" s="22">
        <v>33657324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36355436</v>
      </c>
      <c r="D48" s="41">
        <f t="shared" si="9"/>
        <v>36355436</v>
      </c>
      <c r="E48" s="41">
        <f>+E28+E32+E38+E42+E47</f>
        <v>36355436</v>
      </c>
      <c r="F48" s="41">
        <f>+F28+F32+F38+F42+F47</f>
        <v>36355436</v>
      </c>
      <c r="G48" s="41">
        <f>+G28+G32+G38+G42+G47</f>
        <v>36355436</v>
      </c>
      <c r="H48" s="41">
        <f>+H28+H32+H38+H42+H47</f>
        <v>36355436</v>
      </c>
      <c r="I48" s="41">
        <f t="shared" si="9"/>
        <v>36355436</v>
      </c>
      <c r="J48" s="41">
        <f t="shared" si="9"/>
        <v>36355436</v>
      </c>
      <c r="K48" s="41">
        <f t="shared" si="9"/>
        <v>36355436</v>
      </c>
      <c r="L48" s="41">
        <f>+L28+L32+L38+L42+L47</f>
        <v>36355436</v>
      </c>
      <c r="M48" s="41">
        <f>+M28+M32+M38+M42+M47</f>
        <v>36355436</v>
      </c>
      <c r="N48" s="42">
        <f t="shared" si="9"/>
        <v>36355436</v>
      </c>
      <c r="O48" s="43">
        <f t="shared" si="9"/>
        <v>436265232</v>
      </c>
      <c r="P48" s="41">
        <f t="shared" si="9"/>
        <v>465495060</v>
      </c>
      <c r="Q48" s="44">
        <f t="shared" si="9"/>
        <v>497613996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308736</v>
      </c>
      <c r="D49" s="45">
        <f t="shared" si="10"/>
        <v>308736</v>
      </c>
      <c r="E49" s="45">
        <f t="shared" si="10"/>
        <v>308736</v>
      </c>
      <c r="F49" s="45">
        <f t="shared" si="10"/>
        <v>308736</v>
      </c>
      <c r="G49" s="45">
        <f t="shared" si="10"/>
        <v>308736</v>
      </c>
      <c r="H49" s="45">
        <f t="shared" si="10"/>
        <v>308736</v>
      </c>
      <c r="I49" s="45">
        <f t="shared" si="10"/>
        <v>308736</v>
      </c>
      <c r="J49" s="45">
        <f t="shared" si="10"/>
        <v>308736</v>
      </c>
      <c r="K49" s="45">
        <f t="shared" si="10"/>
        <v>308736</v>
      </c>
      <c r="L49" s="45">
        <f>+L25-L48</f>
        <v>308736</v>
      </c>
      <c r="M49" s="45">
        <f>+M25-M48</f>
        <v>308736</v>
      </c>
      <c r="N49" s="46">
        <f t="shared" si="10"/>
        <v>308736</v>
      </c>
      <c r="O49" s="47">
        <f t="shared" si="10"/>
        <v>3704832</v>
      </c>
      <c r="P49" s="45">
        <f t="shared" si="10"/>
        <v>3953016</v>
      </c>
      <c r="Q49" s="48">
        <f t="shared" si="10"/>
        <v>4225944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19526590</v>
      </c>
      <c r="D5" s="16">
        <f t="shared" si="0"/>
        <v>19526590</v>
      </c>
      <c r="E5" s="16">
        <f t="shared" si="0"/>
        <v>19526590</v>
      </c>
      <c r="F5" s="16">
        <f t="shared" si="0"/>
        <v>19526590</v>
      </c>
      <c r="G5" s="16">
        <f t="shared" si="0"/>
        <v>19526590</v>
      </c>
      <c r="H5" s="16">
        <f t="shared" si="0"/>
        <v>19526590</v>
      </c>
      <c r="I5" s="16">
        <f t="shared" si="0"/>
        <v>19526590</v>
      </c>
      <c r="J5" s="16">
        <f t="shared" si="0"/>
        <v>19526590</v>
      </c>
      <c r="K5" s="16">
        <f t="shared" si="0"/>
        <v>19526590</v>
      </c>
      <c r="L5" s="16">
        <f>SUM(L6:L8)</f>
        <v>19526590</v>
      </c>
      <c r="M5" s="16">
        <f>SUM(M6:M8)</f>
        <v>19526590</v>
      </c>
      <c r="N5" s="17">
        <f t="shared" si="0"/>
        <v>19526590</v>
      </c>
      <c r="O5" s="18">
        <f t="shared" si="0"/>
        <v>234319080</v>
      </c>
      <c r="P5" s="16">
        <f t="shared" si="0"/>
        <v>252091785</v>
      </c>
      <c r="Q5" s="17">
        <f t="shared" si="0"/>
        <v>270000425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19526590</v>
      </c>
      <c r="D7" s="23">
        <v>19526590</v>
      </c>
      <c r="E7" s="23">
        <v>19526590</v>
      </c>
      <c r="F7" s="23">
        <v>19526590</v>
      </c>
      <c r="G7" s="23">
        <v>19526590</v>
      </c>
      <c r="H7" s="23">
        <v>19526590</v>
      </c>
      <c r="I7" s="23">
        <v>19526590</v>
      </c>
      <c r="J7" s="23">
        <v>19526590</v>
      </c>
      <c r="K7" s="23">
        <v>19526590</v>
      </c>
      <c r="L7" s="23">
        <v>19526590</v>
      </c>
      <c r="M7" s="23">
        <v>19526590</v>
      </c>
      <c r="N7" s="24">
        <v>19526590</v>
      </c>
      <c r="O7" s="25">
        <v>234319080</v>
      </c>
      <c r="P7" s="23">
        <v>252091785</v>
      </c>
      <c r="Q7" s="26">
        <v>270000425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276033</v>
      </c>
      <c r="D9" s="16">
        <f t="shared" si="1"/>
        <v>276033</v>
      </c>
      <c r="E9" s="16">
        <f t="shared" si="1"/>
        <v>276033</v>
      </c>
      <c r="F9" s="16">
        <f t="shared" si="1"/>
        <v>276033</v>
      </c>
      <c r="G9" s="16">
        <f t="shared" si="1"/>
        <v>276033</v>
      </c>
      <c r="H9" s="16">
        <f t="shared" si="1"/>
        <v>276033</v>
      </c>
      <c r="I9" s="16">
        <f t="shared" si="1"/>
        <v>276033</v>
      </c>
      <c r="J9" s="16">
        <f t="shared" si="1"/>
        <v>276033</v>
      </c>
      <c r="K9" s="16">
        <f t="shared" si="1"/>
        <v>276033</v>
      </c>
      <c r="L9" s="16">
        <f>SUM(L10:L14)</f>
        <v>276033</v>
      </c>
      <c r="M9" s="16">
        <f>SUM(M10:M14)</f>
        <v>276033</v>
      </c>
      <c r="N9" s="27">
        <f t="shared" si="1"/>
        <v>276029</v>
      </c>
      <c r="O9" s="28">
        <f t="shared" si="1"/>
        <v>3312392</v>
      </c>
      <c r="P9" s="16">
        <f t="shared" si="1"/>
        <v>3556551</v>
      </c>
      <c r="Q9" s="29">
        <f t="shared" si="1"/>
        <v>3820767</v>
      </c>
    </row>
    <row r="10" spans="1:17" ht="13.5">
      <c r="A10" s="3" t="s">
        <v>27</v>
      </c>
      <c r="B10" s="2"/>
      <c r="C10" s="19">
        <v>19366</v>
      </c>
      <c r="D10" s="19">
        <v>19366</v>
      </c>
      <c r="E10" s="19">
        <v>19366</v>
      </c>
      <c r="F10" s="19">
        <v>19366</v>
      </c>
      <c r="G10" s="19">
        <v>19366</v>
      </c>
      <c r="H10" s="19">
        <v>19366</v>
      </c>
      <c r="I10" s="19">
        <v>19366</v>
      </c>
      <c r="J10" s="19">
        <v>19366</v>
      </c>
      <c r="K10" s="19">
        <v>19366</v>
      </c>
      <c r="L10" s="19">
        <v>19366</v>
      </c>
      <c r="M10" s="19">
        <v>19366</v>
      </c>
      <c r="N10" s="20">
        <v>19366</v>
      </c>
      <c r="O10" s="21">
        <v>232392</v>
      </c>
      <c r="P10" s="19">
        <v>233551</v>
      </c>
      <c r="Q10" s="22">
        <v>234767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256667</v>
      </c>
      <c r="D12" s="19">
        <v>256667</v>
      </c>
      <c r="E12" s="19">
        <v>256667</v>
      </c>
      <c r="F12" s="19">
        <v>256667</v>
      </c>
      <c r="G12" s="19">
        <v>256667</v>
      </c>
      <c r="H12" s="19">
        <v>256667</v>
      </c>
      <c r="I12" s="19">
        <v>256667</v>
      </c>
      <c r="J12" s="19">
        <v>256667</v>
      </c>
      <c r="K12" s="19">
        <v>256667</v>
      </c>
      <c r="L12" s="19">
        <v>256667</v>
      </c>
      <c r="M12" s="19">
        <v>256667</v>
      </c>
      <c r="N12" s="20">
        <v>256663</v>
      </c>
      <c r="O12" s="21">
        <v>3080000</v>
      </c>
      <c r="P12" s="19">
        <v>3323000</v>
      </c>
      <c r="Q12" s="22">
        <v>3586000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5515256</v>
      </c>
      <c r="D15" s="16">
        <f t="shared" si="2"/>
        <v>5515256</v>
      </c>
      <c r="E15" s="16">
        <f t="shared" si="2"/>
        <v>5515256</v>
      </c>
      <c r="F15" s="16">
        <f t="shared" si="2"/>
        <v>5515256</v>
      </c>
      <c r="G15" s="16">
        <f t="shared" si="2"/>
        <v>5515256</v>
      </c>
      <c r="H15" s="16">
        <f t="shared" si="2"/>
        <v>5515256</v>
      </c>
      <c r="I15" s="16">
        <f t="shared" si="2"/>
        <v>5515256</v>
      </c>
      <c r="J15" s="16">
        <f t="shared" si="2"/>
        <v>5515256</v>
      </c>
      <c r="K15" s="16">
        <f t="shared" si="2"/>
        <v>5515256</v>
      </c>
      <c r="L15" s="16">
        <f>SUM(L16:L18)</f>
        <v>5515256</v>
      </c>
      <c r="M15" s="16">
        <f>SUM(M16:M18)</f>
        <v>5515256</v>
      </c>
      <c r="N15" s="27">
        <f t="shared" si="2"/>
        <v>5515256</v>
      </c>
      <c r="O15" s="28">
        <f t="shared" si="2"/>
        <v>66183072</v>
      </c>
      <c r="P15" s="16">
        <f t="shared" si="2"/>
        <v>55293000</v>
      </c>
      <c r="Q15" s="29">
        <f t="shared" si="2"/>
        <v>69120000</v>
      </c>
    </row>
    <row r="16" spans="1:17" ht="13.5">
      <c r="A16" s="3" t="s">
        <v>33</v>
      </c>
      <c r="B16" s="2"/>
      <c r="C16" s="19">
        <v>3008640</v>
      </c>
      <c r="D16" s="19">
        <v>3008640</v>
      </c>
      <c r="E16" s="19">
        <v>3008640</v>
      </c>
      <c r="F16" s="19">
        <v>3008640</v>
      </c>
      <c r="G16" s="19">
        <v>3008640</v>
      </c>
      <c r="H16" s="19">
        <v>3008640</v>
      </c>
      <c r="I16" s="19">
        <v>3008640</v>
      </c>
      <c r="J16" s="19">
        <v>3008640</v>
      </c>
      <c r="K16" s="19">
        <v>3008640</v>
      </c>
      <c r="L16" s="19">
        <v>3008640</v>
      </c>
      <c r="M16" s="19">
        <v>3008640</v>
      </c>
      <c r="N16" s="20">
        <v>3008628</v>
      </c>
      <c r="O16" s="21">
        <v>36103668</v>
      </c>
      <c r="P16" s="19">
        <v>23110000</v>
      </c>
      <c r="Q16" s="22">
        <v>34116000</v>
      </c>
    </row>
    <row r="17" spans="1:17" ht="13.5">
      <c r="A17" s="3" t="s">
        <v>34</v>
      </c>
      <c r="B17" s="2"/>
      <c r="C17" s="19">
        <v>2506616</v>
      </c>
      <c r="D17" s="19">
        <v>2506616</v>
      </c>
      <c r="E17" s="19">
        <v>2506616</v>
      </c>
      <c r="F17" s="19">
        <v>2506616</v>
      </c>
      <c r="G17" s="19">
        <v>2506616</v>
      </c>
      <c r="H17" s="19">
        <v>2506616</v>
      </c>
      <c r="I17" s="19">
        <v>2506616</v>
      </c>
      <c r="J17" s="19">
        <v>2506616</v>
      </c>
      <c r="K17" s="19">
        <v>2506616</v>
      </c>
      <c r="L17" s="19">
        <v>2506616</v>
      </c>
      <c r="M17" s="19">
        <v>2506616</v>
      </c>
      <c r="N17" s="20">
        <v>2506628</v>
      </c>
      <c r="O17" s="21">
        <v>30079404</v>
      </c>
      <c r="P17" s="19">
        <v>32183000</v>
      </c>
      <c r="Q17" s="22">
        <v>35004000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48405371</v>
      </c>
      <c r="D19" s="16">
        <f t="shared" si="3"/>
        <v>48405371</v>
      </c>
      <c r="E19" s="16">
        <f t="shared" si="3"/>
        <v>48405371</v>
      </c>
      <c r="F19" s="16">
        <f t="shared" si="3"/>
        <v>48405371</v>
      </c>
      <c r="G19" s="16">
        <f t="shared" si="3"/>
        <v>48405371</v>
      </c>
      <c r="H19" s="16">
        <f t="shared" si="3"/>
        <v>48405371</v>
      </c>
      <c r="I19" s="16">
        <f t="shared" si="3"/>
        <v>48405371</v>
      </c>
      <c r="J19" s="16">
        <f t="shared" si="3"/>
        <v>48405371</v>
      </c>
      <c r="K19" s="16">
        <f t="shared" si="3"/>
        <v>48405371</v>
      </c>
      <c r="L19" s="16">
        <f>SUM(L20:L23)</f>
        <v>48405371</v>
      </c>
      <c r="M19" s="16">
        <f>SUM(M20:M23)</f>
        <v>48405371</v>
      </c>
      <c r="N19" s="27">
        <f t="shared" si="3"/>
        <v>48405371</v>
      </c>
      <c r="O19" s="28">
        <f t="shared" si="3"/>
        <v>580864452</v>
      </c>
      <c r="P19" s="16">
        <f t="shared" si="3"/>
        <v>692637140</v>
      </c>
      <c r="Q19" s="29">
        <f t="shared" si="3"/>
        <v>796187842</v>
      </c>
    </row>
    <row r="20" spans="1:17" ht="13.5">
      <c r="A20" s="3" t="s">
        <v>37</v>
      </c>
      <c r="B20" s="2"/>
      <c r="C20" s="19">
        <v>32967147</v>
      </c>
      <c r="D20" s="19">
        <v>32967147</v>
      </c>
      <c r="E20" s="19">
        <v>32967147</v>
      </c>
      <c r="F20" s="19">
        <v>32967147</v>
      </c>
      <c r="G20" s="19">
        <v>32967147</v>
      </c>
      <c r="H20" s="19">
        <v>32967147</v>
      </c>
      <c r="I20" s="19">
        <v>32967147</v>
      </c>
      <c r="J20" s="19">
        <v>32967147</v>
      </c>
      <c r="K20" s="19">
        <v>32967147</v>
      </c>
      <c r="L20" s="19">
        <v>32967147</v>
      </c>
      <c r="M20" s="19">
        <v>32967147</v>
      </c>
      <c r="N20" s="20">
        <v>32967163</v>
      </c>
      <c r="O20" s="21">
        <v>395605780</v>
      </c>
      <c r="P20" s="19">
        <v>456821000</v>
      </c>
      <c r="Q20" s="22">
        <v>527505000</v>
      </c>
    </row>
    <row r="21" spans="1:17" ht="13.5">
      <c r="A21" s="3" t="s">
        <v>38</v>
      </c>
      <c r="B21" s="2"/>
      <c r="C21" s="19">
        <v>8497547</v>
      </c>
      <c r="D21" s="19">
        <v>8497547</v>
      </c>
      <c r="E21" s="19">
        <v>8497547</v>
      </c>
      <c r="F21" s="19">
        <v>8497547</v>
      </c>
      <c r="G21" s="19">
        <v>8497547</v>
      </c>
      <c r="H21" s="19">
        <v>8497547</v>
      </c>
      <c r="I21" s="19">
        <v>8497547</v>
      </c>
      <c r="J21" s="19">
        <v>8497547</v>
      </c>
      <c r="K21" s="19">
        <v>8497547</v>
      </c>
      <c r="L21" s="19">
        <v>8497547</v>
      </c>
      <c r="M21" s="19">
        <v>8497547</v>
      </c>
      <c r="N21" s="20">
        <v>8497543</v>
      </c>
      <c r="O21" s="21">
        <v>101970560</v>
      </c>
      <c r="P21" s="19">
        <v>140833616</v>
      </c>
      <c r="Q21" s="22">
        <v>159216977</v>
      </c>
    </row>
    <row r="22" spans="1:17" ht="13.5">
      <c r="A22" s="3" t="s">
        <v>39</v>
      </c>
      <c r="B22" s="2"/>
      <c r="C22" s="23">
        <v>3875972</v>
      </c>
      <c r="D22" s="23">
        <v>3875972</v>
      </c>
      <c r="E22" s="23">
        <v>3875972</v>
      </c>
      <c r="F22" s="23">
        <v>3875972</v>
      </c>
      <c r="G22" s="23">
        <v>3875972</v>
      </c>
      <c r="H22" s="23">
        <v>3875972</v>
      </c>
      <c r="I22" s="23">
        <v>3875972</v>
      </c>
      <c r="J22" s="23">
        <v>3875972</v>
      </c>
      <c r="K22" s="23">
        <v>3875972</v>
      </c>
      <c r="L22" s="23">
        <v>3875972</v>
      </c>
      <c r="M22" s="23">
        <v>3875972</v>
      </c>
      <c r="N22" s="24">
        <v>3875964</v>
      </c>
      <c r="O22" s="25">
        <v>46511656</v>
      </c>
      <c r="P22" s="23">
        <v>55631717</v>
      </c>
      <c r="Q22" s="26">
        <v>67355052</v>
      </c>
    </row>
    <row r="23" spans="1:17" ht="13.5">
      <c r="A23" s="3" t="s">
        <v>40</v>
      </c>
      <c r="B23" s="2"/>
      <c r="C23" s="19">
        <v>3064705</v>
      </c>
      <c r="D23" s="19">
        <v>3064705</v>
      </c>
      <c r="E23" s="19">
        <v>3064705</v>
      </c>
      <c r="F23" s="19">
        <v>3064705</v>
      </c>
      <c r="G23" s="19">
        <v>3064705</v>
      </c>
      <c r="H23" s="19">
        <v>3064705</v>
      </c>
      <c r="I23" s="19">
        <v>3064705</v>
      </c>
      <c r="J23" s="19">
        <v>3064705</v>
      </c>
      <c r="K23" s="19">
        <v>3064705</v>
      </c>
      <c r="L23" s="19">
        <v>3064705</v>
      </c>
      <c r="M23" s="19">
        <v>3064705</v>
      </c>
      <c r="N23" s="20">
        <v>3064701</v>
      </c>
      <c r="O23" s="21">
        <v>36776456</v>
      </c>
      <c r="P23" s="19">
        <v>39350807</v>
      </c>
      <c r="Q23" s="22">
        <v>42110813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73723250</v>
      </c>
      <c r="D25" s="41">
        <f t="shared" si="4"/>
        <v>73723250</v>
      </c>
      <c r="E25" s="41">
        <f t="shared" si="4"/>
        <v>73723250</v>
      </c>
      <c r="F25" s="41">
        <f t="shared" si="4"/>
        <v>73723250</v>
      </c>
      <c r="G25" s="41">
        <f t="shared" si="4"/>
        <v>73723250</v>
      </c>
      <c r="H25" s="41">
        <f t="shared" si="4"/>
        <v>73723250</v>
      </c>
      <c r="I25" s="41">
        <f t="shared" si="4"/>
        <v>73723250</v>
      </c>
      <c r="J25" s="41">
        <f t="shared" si="4"/>
        <v>73723250</v>
      </c>
      <c r="K25" s="41">
        <f t="shared" si="4"/>
        <v>73723250</v>
      </c>
      <c r="L25" s="41">
        <f>+L5+L9+L15+L19+L24</f>
        <v>73723250</v>
      </c>
      <c r="M25" s="41">
        <f>+M5+M9+M15+M19+M24</f>
        <v>73723250</v>
      </c>
      <c r="N25" s="42">
        <f t="shared" si="4"/>
        <v>73723246</v>
      </c>
      <c r="O25" s="43">
        <f t="shared" si="4"/>
        <v>884678996</v>
      </c>
      <c r="P25" s="41">
        <f t="shared" si="4"/>
        <v>1003578476</v>
      </c>
      <c r="Q25" s="44">
        <f t="shared" si="4"/>
        <v>1139129034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21216685</v>
      </c>
      <c r="D28" s="16">
        <f t="shared" si="5"/>
        <v>21216685</v>
      </c>
      <c r="E28" s="16">
        <f>SUM(E29:E31)</f>
        <v>21216685</v>
      </c>
      <c r="F28" s="16">
        <f>SUM(F29:F31)</f>
        <v>21216685</v>
      </c>
      <c r="G28" s="16">
        <f>SUM(G29:G31)</f>
        <v>21216685</v>
      </c>
      <c r="H28" s="16">
        <f>SUM(H29:H31)</f>
        <v>21216685</v>
      </c>
      <c r="I28" s="16">
        <f t="shared" si="5"/>
        <v>21216685</v>
      </c>
      <c r="J28" s="16">
        <f t="shared" si="5"/>
        <v>21216685</v>
      </c>
      <c r="K28" s="16">
        <f t="shared" si="5"/>
        <v>21216685</v>
      </c>
      <c r="L28" s="16">
        <f>SUM(L29:L31)</f>
        <v>21216685</v>
      </c>
      <c r="M28" s="16">
        <f>SUM(M29:M31)</f>
        <v>21216685</v>
      </c>
      <c r="N28" s="17">
        <f t="shared" si="5"/>
        <v>21216713</v>
      </c>
      <c r="O28" s="18">
        <f t="shared" si="5"/>
        <v>254600248</v>
      </c>
      <c r="P28" s="16">
        <f t="shared" si="5"/>
        <v>263615255</v>
      </c>
      <c r="Q28" s="17">
        <f t="shared" si="5"/>
        <v>272685528</v>
      </c>
    </row>
    <row r="29" spans="1:17" ht="13.5">
      <c r="A29" s="3" t="s">
        <v>23</v>
      </c>
      <c r="B29" s="2"/>
      <c r="C29" s="19">
        <v>11975922</v>
      </c>
      <c r="D29" s="19">
        <v>11975922</v>
      </c>
      <c r="E29" s="19">
        <v>11975922</v>
      </c>
      <c r="F29" s="19">
        <v>11975922</v>
      </c>
      <c r="G29" s="19">
        <v>11975922</v>
      </c>
      <c r="H29" s="19">
        <v>11975922</v>
      </c>
      <c r="I29" s="19">
        <v>11975922</v>
      </c>
      <c r="J29" s="19">
        <v>11975922</v>
      </c>
      <c r="K29" s="19">
        <v>11975922</v>
      </c>
      <c r="L29" s="19">
        <v>11975922</v>
      </c>
      <c r="M29" s="19">
        <v>11975922</v>
      </c>
      <c r="N29" s="20">
        <v>11975923</v>
      </c>
      <c r="O29" s="21">
        <v>143711065</v>
      </c>
      <c r="P29" s="19">
        <v>146577500</v>
      </c>
      <c r="Q29" s="22">
        <v>149042882</v>
      </c>
    </row>
    <row r="30" spans="1:17" ht="13.5">
      <c r="A30" s="3" t="s">
        <v>24</v>
      </c>
      <c r="B30" s="2"/>
      <c r="C30" s="23">
        <v>9240763</v>
      </c>
      <c r="D30" s="23">
        <v>9240763</v>
      </c>
      <c r="E30" s="23">
        <v>9240763</v>
      </c>
      <c r="F30" s="23">
        <v>9240763</v>
      </c>
      <c r="G30" s="23">
        <v>9240763</v>
      </c>
      <c r="H30" s="23">
        <v>9240763</v>
      </c>
      <c r="I30" s="23">
        <v>9240763</v>
      </c>
      <c r="J30" s="23">
        <v>9240763</v>
      </c>
      <c r="K30" s="23">
        <v>9240763</v>
      </c>
      <c r="L30" s="23">
        <v>9240763</v>
      </c>
      <c r="M30" s="23">
        <v>9240763</v>
      </c>
      <c r="N30" s="24">
        <v>9240790</v>
      </c>
      <c r="O30" s="25">
        <v>110889183</v>
      </c>
      <c r="P30" s="23">
        <v>117037755</v>
      </c>
      <c r="Q30" s="26">
        <v>123642646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5078499</v>
      </c>
      <c r="D32" s="16">
        <f t="shared" si="6"/>
        <v>5078499</v>
      </c>
      <c r="E32" s="16">
        <f>SUM(E33:E37)</f>
        <v>5078499</v>
      </c>
      <c r="F32" s="16">
        <f>SUM(F33:F37)</f>
        <v>5078499</v>
      </c>
      <c r="G32" s="16">
        <f>SUM(G33:G37)</f>
        <v>5078499</v>
      </c>
      <c r="H32" s="16">
        <f>SUM(H33:H37)</f>
        <v>5078499</v>
      </c>
      <c r="I32" s="16">
        <f t="shared" si="6"/>
        <v>5078499</v>
      </c>
      <c r="J32" s="16">
        <f t="shared" si="6"/>
        <v>5078499</v>
      </c>
      <c r="K32" s="16">
        <f t="shared" si="6"/>
        <v>5078499</v>
      </c>
      <c r="L32" s="16">
        <f>SUM(L33:L37)</f>
        <v>5078499</v>
      </c>
      <c r="M32" s="16">
        <f>SUM(M33:M37)</f>
        <v>5078499</v>
      </c>
      <c r="N32" s="27">
        <f t="shared" si="6"/>
        <v>5078471</v>
      </c>
      <c r="O32" s="28">
        <f t="shared" si="6"/>
        <v>60941960</v>
      </c>
      <c r="P32" s="16">
        <f t="shared" si="6"/>
        <v>63502653</v>
      </c>
      <c r="Q32" s="29">
        <f t="shared" si="6"/>
        <v>59915937</v>
      </c>
    </row>
    <row r="33" spans="1:17" ht="13.5">
      <c r="A33" s="3" t="s">
        <v>27</v>
      </c>
      <c r="B33" s="2"/>
      <c r="C33" s="19">
        <v>2387241</v>
      </c>
      <c r="D33" s="19">
        <v>2387241</v>
      </c>
      <c r="E33" s="19">
        <v>2387241</v>
      </c>
      <c r="F33" s="19">
        <v>2387241</v>
      </c>
      <c r="G33" s="19">
        <v>2387241</v>
      </c>
      <c r="H33" s="19">
        <v>2387241</v>
      </c>
      <c r="I33" s="19">
        <v>2387241</v>
      </c>
      <c r="J33" s="19">
        <v>2387241</v>
      </c>
      <c r="K33" s="19">
        <v>2387241</v>
      </c>
      <c r="L33" s="19">
        <v>2387241</v>
      </c>
      <c r="M33" s="19">
        <v>2387241</v>
      </c>
      <c r="N33" s="20">
        <v>2387243</v>
      </c>
      <c r="O33" s="21">
        <v>28646894</v>
      </c>
      <c r="P33" s="19">
        <v>29256653</v>
      </c>
      <c r="Q33" s="22">
        <v>23171937</v>
      </c>
    </row>
    <row r="34" spans="1:17" ht="13.5">
      <c r="A34" s="3" t="s">
        <v>28</v>
      </c>
      <c r="B34" s="2"/>
      <c r="C34" s="19">
        <v>566743</v>
      </c>
      <c r="D34" s="19">
        <v>566743</v>
      </c>
      <c r="E34" s="19">
        <v>566743</v>
      </c>
      <c r="F34" s="19">
        <v>566743</v>
      </c>
      <c r="G34" s="19">
        <v>566743</v>
      </c>
      <c r="H34" s="19">
        <v>566743</v>
      </c>
      <c r="I34" s="19">
        <v>566743</v>
      </c>
      <c r="J34" s="19">
        <v>566743</v>
      </c>
      <c r="K34" s="19">
        <v>566743</v>
      </c>
      <c r="L34" s="19">
        <v>566743</v>
      </c>
      <c r="M34" s="19">
        <v>566743</v>
      </c>
      <c r="N34" s="20">
        <v>566731</v>
      </c>
      <c r="O34" s="21">
        <v>6800904</v>
      </c>
      <c r="P34" s="19">
        <v>7223000</v>
      </c>
      <c r="Q34" s="22">
        <v>7698000</v>
      </c>
    </row>
    <row r="35" spans="1:17" ht="13.5">
      <c r="A35" s="3" t="s">
        <v>29</v>
      </c>
      <c r="B35" s="2"/>
      <c r="C35" s="19">
        <v>1814275</v>
      </c>
      <c r="D35" s="19">
        <v>1814275</v>
      </c>
      <c r="E35" s="19">
        <v>1814275</v>
      </c>
      <c r="F35" s="19">
        <v>1814275</v>
      </c>
      <c r="G35" s="19">
        <v>1814275</v>
      </c>
      <c r="H35" s="19">
        <v>1814275</v>
      </c>
      <c r="I35" s="19">
        <v>1814275</v>
      </c>
      <c r="J35" s="19">
        <v>1814275</v>
      </c>
      <c r="K35" s="19">
        <v>1814275</v>
      </c>
      <c r="L35" s="19">
        <v>1814275</v>
      </c>
      <c r="M35" s="19">
        <v>1814275</v>
      </c>
      <c r="N35" s="20">
        <v>1814244</v>
      </c>
      <c r="O35" s="21">
        <v>21771269</v>
      </c>
      <c r="P35" s="19">
        <v>23069000</v>
      </c>
      <c r="Q35" s="22">
        <v>24832000</v>
      </c>
    </row>
    <row r="36" spans="1:17" ht="13.5">
      <c r="A36" s="3" t="s">
        <v>30</v>
      </c>
      <c r="B36" s="2"/>
      <c r="C36" s="19">
        <v>310240</v>
      </c>
      <c r="D36" s="19">
        <v>310240</v>
      </c>
      <c r="E36" s="19">
        <v>310240</v>
      </c>
      <c r="F36" s="19">
        <v>310240</v>
      </c>
      <c r="G36" s="19">
        <v>310240</v>
      </c>
      <c r="H36" s="19">
        <v>310240</v>
      </c>
      <c r="I36" s="19">
        <v>310240</v>
      </c>
      <c r="J36" s="19">
        <v>310240</v>
      </c>
      <c r="K36" s="19">
        <v>310240</v>
      </c>
      <c r="L36" s="19">
        <v>310240</v>
      </c>
      <c r="M36" s="19">
        <v>310240</v>
      </c>
      <c r="N36" s="20">
        <v>310253</v>
      </c>
      <c r="O36" s="21">
        <v>3722893</v>
      </c>
      <c r="P36" s="19">
        <v>3954000</v>
      </c>
      <c r="Q36" s="22">
        <v>4214000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3615637</v>
      </c>
      <c r="D38" s="16">
        <f t="shared" si="7"/>
        <v>3615637</v>
      </c>
      <c r="E38" s="16">
        <f>SUM(E39:E41)</f>
        <v>3615637</v>
      </c>
      <c r="F38" s="16">
        <f>SUM(F39:F41)</f>
        <v>3615637</v>
      </c>
      <c r="G38" s="16">
        <f>SUM(G39:G41)</f>
        <v>3615637</v>
      </c>
      <c r="H38" s="16">
        <f>SUM(H39:H41)</f>
        <v>3615637</v>
      </c>
      <c r="I38" s="16">
        <f t="shared" si="7"/>
        <v>3615637</v>
      </c>
      <c r="J38" s="16">
        <f t="shared" si="7"/>
        <v>3615637</v>
      </c>
      <c r="K38" s="16">
        <f t="shared" si="7"/>
        <v>3615637</v>
      </c>
      <c r="L38" s="16">
        <f>SUM(L39:L41)</f>
        <v>3615637</v>
      </c>
      <c r="M38" s="16">
        <f>SUM(M39:M41)</f>
        <v>3615637</v>
      </c>
      <c r="N38" s="27">
        <f t="shared" si="7"/>
        <v>3615672</v>
      </c>
      <c r="O38" s="28">
        <f t="shared" si="7"/>
        <v>43387679</v>
      </c>
      <c r="P38" s="16">
        <f t="shared" si="7"/>
        <v>45833671</v>
      </c>
      <c r="Q38" s="29">
        <f t="shared" si="7"/>
        <v>48552953</v>
      </c>
    </row>
    <row r="39" spans="1:17" ht="13.5">
      <c r="A39" s="3" t="s">
        <v>33</v>
      </c>
      <c r="B39" s="2"/>
      <c r="C39" s="19">
        <v>1758670</v>
      </c>
      <c r="D39" s="19">
        <v>1758670</v>
      </c>
      <c r="E39" s="19">
        <v>1758670</v>
      </c>
      <c r="F39" s="19">
        <v>1758670</v>
      </c>
      <c r="G39" s="19">
        <v>1758670</v>
      </c>
      <c r="H39" s="19">
        <v>1758670</v>
      </c>
      <c r="I39" s="19">
        <v>1758670</v>
      </c>
      <c r="J39" s="19">
        <v>1758670</v>
      </c>
      <c r="K39" s="19">
        <v>1758670</v>
      </c>
      <c r="L39" s="19">
        <v>1758670</v>
      </c>
      <c r="M39" s="19">
        <v>1758670</v>
      </c>
      <c r="N39" s="20">
        <v>1758709</v>
      </c>
      <c r="O39" s="21">
        <v>21104079</v>
      </c>
      <c r="P39" s="19">
        <v>22259000</v>
      </c>
      <c r="Q39" s="22">
        <v>23557000</v>
      </c>
    </row>
    <row r="40" spans="1:17" ht="13.5">
      <c r="A40" s="3" t="s">
        <v>34</v>
      </c>
      <c r="B40" s="2"/>
      <c r="C40" s="19">
        <v>1856967</v>
      </c>
      <c r="D40" s="19">
        <v>1856967</v>
      </c>
      <c r="E40" s="19">
        <v>1856967</v>
      </c>
      <c r="F40" s="19">
        <v>1856967</v>
      </c>
      <c r="G40" s="19">
        <v>1856967</v>
      </c>
      <c r="H40" s="19">
        <v>1856967</v>
      </c>
      <c r="I40" s="19">
        <v>1856967</v>
      </c>
      <c r="J40" s="19">
        <v>1856967</v>
      </c>
      <c r="K40" s="19">
        <v>1856967</v>
      </c>
      <c r="L40" s="19">
        <v>1856967</v>
      </c>
      <c r="M40" s="19">
        <v>1856967</v>
      </c>
      <c r="N40" s="20">
        <v>1856963</v>
      </c>
      <c r="O40" s="21">
        <v>22283600</v>
      </c>
      <c r="P40" s="19">
        <v>23574671</v>
      </c>
      <c r="Q40" s="22">
        <v>24995953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45885717</v>
      </c>
      <c r="D42" s="16">
        <f t="shared" si="8"/>
        <v>45885717</v>
      </c>
      <c r="E42" s="16">
        <f>SUM(E43:E46)</f>
        <v>45885717</v>
      </c>
      <c r="F42" s="16">
        <f>SUM(F43:F46)</f>
        <v>45885717</v>
      </c>
      <c r="G42" s="16">
        <f>SUM(G43:G46)</f>
        <v>45885717</v>
      </c>
      <c r="H42" s="16">
        <f>SUM(H43:H46)</f>
        <v>45885717</v>
      </c>
      <c r="I42" s="16">
        <f t="shared" si="8"/>
        <v>45885717</v>
      </c>
      <c r="J42" s="16">
        <f t="shared" si="8"/>
        <v>45885717</v>
      </c>
      <c r="K42" s="16">
        <f t="shared" si="8"/>
        <v>45885717</v>
      </c>
      <c r="L42" s="16">
        <f>SUM(L43:L46)</f>
        <v>45885717</v>
      </c>
      <c r="M42" s="16">
        <f>SUM(M43:M46)</f>
        <v>45885717</v>
      </c>
      <c r="N42" s="27">
        <f t="shared" si="8"/>
        <v>45885669</v>
      </c>
      <c r="O42" s="28">
        <f t="shared" si="8"/>
        <v>550628556</v>
      </c>
      <c r="P42" s="16">
        <f t="shared" si="8"/>
        <v>609477603</v>
      </c>
      <c r="Q42" s="29">
        <f t="shared" si="8"/>
        <v>683154603</v>
      </c>
    </row>
    <row r="43" spans="1:17" ht="13.5">
      <c r="A43" s="3" t="s">
        <v>37</v>
      </c>
      <c r="B43" s="2"/>
      <c r="C43" s="19">
        <v>32903308</v>
      </c>
      <c r="D43" s="19">
        <v>32903308</v>
      </c>
      <c r="E43" s="19">
        <v>32903308</v>
      </c>
      <c r="F43" s="19">
        <v>32903308</v>
      </c>
      <c r="G43" s="19">
        <v>32903308</v>
      </c>
      <c r="H43" s="19">
        <v>32903308</v>
      </c>
      <c r="I43" s="19">
        <v>32903308</v>
      </c>
      <c r="J43" s="19">
        <v>32903308</v>
      </c>
      <c r="K43" s="19">
        <v>32903308</v>
      </c>
      <c r="L43" s="19">
        <v>32903308</v>
      </c>
      <c r="M43" s="19">
        <v>32903308</v>
      </c>
      <c r="N43" s="20">
        <v>32903294</v>
      </c>
      <c r="O43" s="21">
        <v>394839682</v>
      </c>
      <c r="P43" s="19">
        <v>447821000</v>
      </c>
      <c r="Q43" s="22">
        <v>514225000</v>
      </c>
    </row>
    <row r="44" spans="1:17" ht="13.5">
      <c r="A44" s="3" t="s">
        <v>38</v>
      </c>
      <c r="B44" s="2"/>
      <c r="C44" s="19">
        <v>8338587</v>
      </c>
      <c r="D44" s="19">
        <v>8338587</v>
      </c>
      <c r="E44" s="19">
        <v>8338587</v>
      </c>
      <c r="F44" s="19">
        <v>8338587</v>
      </c>
      <c r="G44" s="19">
        <v>8338587</v>
      </c>
      <c r="H44" s="19">
        <v>8338587</v>
      </c>
      <c r="I44" s="19">
        <v>8338587</v>
      </c>
      <c r="J44" s="19">
        <v>8338587</v>
      </c>
      <c r="K44" s="19">
        <v>8338587</v>
      </c>
      <c r="L44" s="19">
        <v>8338587</v>
      </c>
      <c r="M44" s="19">
        <v>8338587</v>
      </c>
      <c r="N44" s="20">
        <v>8338568</v>
      </c>
      <c r="O44" s="21">
        <v>100063025</v>
      </c>
      <c r="P44" s="19">
        <v>104002603</v>
      </c>
      <c r="Q44" s="22">
        <v>108081603</v>
      </c>
    </row>
    <row r="45" spans="1:17" ht="13.5">
      <c r="A45" s="3" t="s">
        <v>39</v>
      </c>
      <c r="B45" s="2"/>
      <c r="C45" s="23">
        <v>2233993</v>
      </c>
      <c r="D45" s="23">
        <v>2233993</v>
      </c>
      <c r="E45" s="23">
        <v>2233993</v>
      </c>
      <c r="F45" s="23">
        <v>2233993</v>
      </c>
      <c r="G45" s="23">
        <v>2233993</v>
      </c>
      <c r="H45" s="23">
        <v>2233993</v>
      </c>
      <c r="I45" s="23">
        <v>2233993</v>
      </c>
      <c r="J45" s="23">
        <v>2233993</v>
      </c>
      <c r="K45" s="23">
        <v>2233993</v>
      </c>
      <c r="L45" s="23">
        <v>2233993</v>
      </c>
      <c r="M45" s="23">
        <v>2233993</v>
      </c>
      <c r="N45" s="24">
        <v>2233988</v>
      </c>
      <c r="O45" s="25">
        <v>26807911</v>
      </c>
      <c r="P45" s="23">
        <v>27094000</v>
      </c>
      <c r="Q45" s="26">
        <v>28487000</v>
      </c>
    </row>
    <row r="46" spans="1:17" ht="13.5">
      <c r="A46" s="3" t="s">
        <v>40</v>
      </c>
      <c r="B46" s="2"/>
      <c r="C46" s="19">
        <v>2409829</v>
      </c>
      <c r="D46" s="19">
        <v>2409829</v>
      </c>
      <c r="E46" s="19">
        <v>2409829</v>
      </c>
      <c r="F46" s="19">
        <v>2409829</v>
      </c>
      <c r="G46" s="19">
        <v>2409829</v>
      </c>
      <c r="H46" s="19">
        <v>2409829</v>
      </c>
      <c r="I46" s="19">
        <v>2409829</v>
      </c>
      <c r="J46" s="19">
        <v>2409829</v>
      </c>
      <c r="K46" s="19">
        <v>2409829</v>
      </c>
      <c r="L46" s="19">
        <v>2409829</v>
      </c>
      <c r="M46" s="19">
        <v>2409829</v>
      </c>
      <c r="N46" s="20">
        <v>2409819</v>
      </c>
      <c r="O46" s="21">
        <v>28917938</v>
      </c>
      <c r="P46" s="19">
        <v>30560000</v>
      </c>
      <c r="Q46" s="22">
        <v>32361000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75796538</v>
      </c>
      <c r="D48" s="41">
        <f t="shared" si="9"/>
        <v>75796538</v>
      </c>
      <c r="E48" s="41">
        <f>+E28+E32+E38+E42+E47</f>
        <v>75796538</v>
      </c>
      <c r="F48" s="41">
        <f>+F28+F32+F38+F42+F47</f>
        <v>75796538</v>
      </c>
      <c r="G48" s="41">
        <f>+G28+G32+G38+G42+G47</f>
        <v>75796538</v>
      </c>
      <c r="H48" s="41">
        <f>+H28+H32+H38+H42+H47</f>
        <v>75796538</v>
      </c>
      <c r="I48" s="41">
        <f t="shared" si="9"/>
        <v>75796538</v>
      </c>
      <c r="J48" s="41">
        <f t="shared" si="9"/>
        <v>75796538</v>
      </c>
      <c r="K48" s="41">
        <f t="shared" si="9"/>
        <v>75796538</v>
      </c>
      <c r="L48" s="41">
        <f>+L28+L32+L38+L42+L47</f>
        <v>75796538</v>
      </c>
      <c r="M48" s="41">
        <f>+M28+M32+M38+M42+M47</f>
        <v>75796538</v>
      </c>
      <c r="N48" s="42">
        <f t="shared" si="9"/>
        <v>75796525</v>
      </c>
      <c r="O48" s="43">
        <f t="shared" si="9"/>
        <v>909558443</v>
      </c>
      <c r="P48" s="41">
        <f t="shared" si="9"/>
        <v>982429182</v>
      </c>
      <c r="Q48" s="44">
        <f t="shared" si="9"/>
        <v>1064309021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-2073288</v>
      </c>
      <c r="D49" s="45">
        <f t="shared" si="10"/>
        <v>-2073288</v>
      </c>
      <c r="E49" s="45">
        <f t="shared" si="10"/>
        <v>-2073288</v>
      </c>
      <c r="F49" s="45">
        <f t="shared" si="10"/>
        <v>-2073288</v>
      </c>
      <c r="G49" s="45">
        <f t="shared" si="10"/>
        <v>-2073288</v>
      </c>
      <c r="H49" s="45">
        <f t="shared" si="10"/>
        <v>-2073288</v>
      </c>
      <c r="I49" s="45">
        <f t="shared" si="10"/>
        <v>-2073288</v>
      </c>
      <c r="J49" s="45">
        <f t="shared" si="10"/>
        <v>-2073288</v>
      </c>
      <c r="K49" s="45">
        <f t="shared" si="10"/>
        <v>-2073288</v>
      </c>
      <c r="L49" s="45">
        <f>+L25-L48</f>
        <v>-2073288</v>
      </c>
      <c r="M49" s="45">
        <f>+M25-M48</f>
        <v>-2073288</v>
      </c>
      <c r="N49" s="46">
        <f t="shared" si="10"/>
        <v>-2073279</v>
      </c>
      <c r="O49" s="47">
        <f t="shared" si="10"/>
        <v>-24879447</v>
      </c>
      <c r="P49" s="45">
        <f t="shared" si="10"/>
        <v>21149294</v>
      </c>
      <c r="Q49" s="48">
        <f t="shared" si="10"/>
        <v>74820013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10987225</v>
      </c>
      <c r="D5" s="16">
        <f t="shared" si="0"/>
        <v>10987225</v>
      </c>
      <c r="E5" s="16">
        <f t="shared" si="0"/>
        <v>10987225</v>
      </c>
      <c r="F5" s="16">
        <f t="shared" si="0"/>
        <v>10987225</v>
      </c>
      <c r="G5" s="16">
        <f t="shared" si="0"/>
        <v>10987225</v>
      </c>
      <c r="H5" s="16">
        <f t="shared" si="0"/>
        <v>10987225</v>
      </c>
      <c r="I5" s="16">
        <f t="shared" si="0"/>
        <v>10987225</v>
      </c>
      <c r="J5" s="16">
        <f t="shared" si="0"/>
        <v>10987225</v>
      </c>
      <c r="K5" s="16">
        <f t="shared" si="0"/>
        <v>10987225</v>
      </c>
      <c r="L5" s="16">
        <f>SUM(L6:L8)</f>
        <v>10987225</v>
      </c>
      <c r="M5" s="16">
        <f>SUM(M6:M8)</f>
        <v>10987225</v>
      </c>
      <c r="N5" s="17">
        <f t="shared" si="0"/>
        <v>10987225</v>
      </c>
      <c r="O5" s="18">
        <f t="shared" si="0"/>
        <v>131846700</v>
      </c>
      <c r="P5" s="16">
        <f t="shared" si="0"/>
        <v>138966420</v>
      </c>
      <c r="Q5" s="17">
        <f t="shared" si="0"/>
        <v>146470596</v>
      </c>
    </row>
    <row r="6" spans="1:17" ht="13.5">
      <c r="A6" s="3" t="s">
        <v>23</v>
      </c>
      <c r="B6" s="2"/>
      <c r="C6" s="19">
        <v>6365465</v>
      </c>
      <c r="D6" s="19">
        <v>6365465</v>
      </c>
      <c r="E6" s="19">
        <v>6365465</v>
      </c>
      <c r="F6" s="19">
        <v>6365465</v>
      </c>
      <c r="G6" s="19">
        <v>6365465</v>
      </c>
      <c r="H6" s="19">
        <v>6365465</v>
      </c>
      <c r="I6" s="19">
        <v>6365465</v>
      </c>
      <c r="J6" s="19">
        <v>6365465</v>
      </c>
      <c r="K6" s="19">
        <v>6365465</v>
      </c>
      <c r="L6" s="19">
        <v>6365465</v>
      </c>
      <c r="M6" s="19">
        <v>6365465</v>
      </c>
      <c r="N6" s="20">
        <v>6365465</v>
      </c>
      <c r="O6" s="21">
        <v>76385580</v>
      </c>
      <c r="P6" s="19">
        <v>80510400</v>
      </c>
      <c r="Q6" s="22">
        <v>84857964</v>
      </c>
    </row>
    <row r="7" spans="1:17" ht="13.5">
      <c r="A7" s="3" t="s">
        <v>24</v>
      </c>
      <c r="B7" s="2"/>
      <c r="C7" s="23">
        <v>4621760</v>
      </c>
      <c r="D7" s="23">
        <v>4621760</v>
      </c>
      <c r="E7" s="23">
        <v>4621760</v>
      </c>
      <c r="F7" s="23">
        <v>4621760</v>
      </c>
      <c r="G7" s="23">
        <v>4621760</v>
      </c>
      <c r="H7" s="23">
        <v>4621760</v>
      </c>
      <c r="I7" s="23">
        <v>4621760</v>
      </c>
      <c r="J7" s="23">
        <v>4621760</v>
      </c>
      <c r="K7" s="23">
        <v>4621760</v>
      </c>
      <c r="L7" s="23">
        <v>4621760</v>
      </c>
      <c r="M7" s="23">
        <v>4621760</v>
      </c>
      <c r="N7" s="24">
        <v>4621760</v>
      </c>
      <c r="O7" s="25">
        <v>55461120</v>
      </c>
      <c r="P7" s="23">
        <v>58456020</v>
      </c>
      <c r="Q7" s="26">
        <v>61612632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341661</v>
      </c>
      <c r="D9" s="16">
        <f t="shared" si="1"/>
        <v>341661</v>
      </c>
      <c r="E9" s="16">
        <f t="shared" si="1"/>
        <v>341661</v>
      </c>
      <c r="F9" s="16">
        <f t="shared" si="1"/>
        <v>341661</v>
      </c>
      <c r="G9" s="16">
        <f t="shared" si="1"/>
        <v>341661</v>
      </c>
      <c r="H9" s="16">
        <f t="shared" si="1"/>
        <v>341661</v>
      </c>
      <c r="I9" s="16">
        <f t="shared" si="1"/>
        <v>341661</v>
      </c>
      <c r="J9" s="16">
        <f t="shared" si="1"/>
        <v>341661</v>
      </c>
      <c r="K9" s="16">
        <f t="shared" si="1"/>
        <v>341661</v>
      </c>
      <c r="L9" s="16">
        <f>SUM(L10:L14)</f>
        <v>341661</v>
      </c>
      <c r="M9" s="16">
        <f>SUM(M10:M14)</f>
        <v>341661</v>
      </c>
      <c r="N9" s="27">
        <f t="shared" si="1"/>
        <v>341661</v>
      </c>
      <c r="O9" s="28">
        <f t="shared" si="1"/>
        <v>4099932</v>
      </c>
      <c r="P9" s="16">
        <f t="shared" si="1"/>
        <v>4321332</v>
      </c>
      <c r="Q9" s="29">
        <f t="shared" si="1"/>
        <v>4554672</v>
      </c>
    </row>
    <row r="10" spans="1:17" ht="13.5">
      <c r="A10" s="3" t="s">
        <v>27</v>
      </c>
      <c r="B10" s="2"/>
      <c r="C10" s="19">
        <v>49012</v>
      </c>
      <c r="D10" s="19">
        <v>49012</v>
      </c>
      <c r="E10" s="19">
        <v>49012</v>
      </c>
      <c r="F10" s="19">
        <v>49012</v>
      </c>
      <c r="G10" s="19">
        <v>49012</v>
      </c>
      <c r="H10" s="19">
        <v>49012</v>
      </c>
      <c r="I10" s="19">
        <v>49012</v>
      </c>
      <c r="J10" s="19">
        <v>49012</v>
      </c>
      <c r="K10" s="19">
        <v>49012</v>
      </c>
      <c r="L10" s="19">
        <v>49012</v>
      </c>
      <c r="M10" s="19">
        <v>49012</v>
      </c>
      <c r="N10" s="20">
        <v>49012</v>
      </c>
      <c r="O10" s="21">
        <v>588144</v>
      </c>
      <c r="P10" s="19">
        <v>619908</v>
      </c>
      <c r="Q10" s="22">
        <v>653376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292649</v>
      </c>
      <c r="D12" s="19">
        <v>292649</v>
      </c>
      <c r="E12" s="19">
        <v>292649</v>
      </c>
      <c r="F12" s="19">
        <v>292649</v>
      </c>
      <c r="G12" s="19">
        <v>292649</v>
      </c>
      <c r="H12" s="19">
        <v>292649</v>
      </c>
      <c r="I12" s="19">
        <v>292649</v>
      </c>
      <c r="J12" s="19">
        <v>292649</v>
      </c>
      <c r="K12" s="19">
        <v>292649</v>
      </c>
      <c r="L12" s="19">
        <v>292649</v>
      </c>
      <c r="M12" s="19">
        <v>292649</v>
      </c>
      <c r="N12" s="20">
        <v>292649</v>
      </c>
      <c r="O12" s="21">
        <v>3511788</v>
      </c>
      <c r="P12" s="19">
        <v>3701424</v>
      </c>
      <c r="Q12" s="22">
        <v>3901296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1496192</v>
      </c>
      <c r="D15" s="16">
        <f t="shared" si="2"/>
        <v>1496192</v>
      </c>
      <c r="E15" s="16">
        <f t="shared" si="2"/>
        <v>1496192</v>
      </c>
      <c r="F15" s="16">
        <f t="shared" si="2"/>
        <v>1496192</v>
      </c>
      <c r="G15" s="16">
        <f t="shared" si="2"/>
        <v>1496192</v>
      </c>
      <c r="H15" s="16">
        <f t="shared" si="2"/>
        <v>1496192</v>
      </c>
      <c r="I15" s="16">
        <f t="shared" si="2"/>
        <v>1496192</v>
      </c>
      <c r="J15" s="16">
        <f t="shared" si="2"/>
        <v>1496192</v>
      </c>
      <c r="K15" s="16">
        <f t="shared" si="2"/>
        <v>1496192</v>
      </c>
      <c r="L15" s="16">
        <f>SUM(L16:L18)</f>
        <v>1496192</v>
      </c>
      <c r="M15" s="16">
        <f>SUM(M16:M18)</f>
        <v>1496192</v>
      </c>
      <c r="N15" s="27">
        <f t="shared" si="2"/>
        <v>1496192</v>
      </c>
      <c r="O15" s="28">
        <f t="shared" si="2"/>
        <v>17954304</v>
      </c>
      <c r="P15" s="16">
        <f t="shared" si="2"/>
        <v>18923832</v>
      </c>
      <c r="Q15" s="29">
        <f t="shared" si="2"/>
        <v>19945716</v>
      </c>
    </row>
    <row r="16" spans="1:17" ht="13.5">
      <c r="A16" s="3" t="s">
        <v>33</v>
      </c>
      <c r="B16" s="2"/>
      <c r="C16" s="19">
        <v>1496192</v>
      </c>
      <c r="D16" s="19">
        <v>1496192</v>
      </c>
      <c r="E16" s="19">
        <v>1496192</v>
      </c>
      <c r="F16" s="19">
        <v>1496192</v>
      </c>
      <c r="G16" s="19">
        <v>1496192</v>
      </c>
      <c r="H16" s="19">
        <v>1496192</v>
      </c>
      <c r="I16" s="19">
        <v>1496192</v>
      </c>
      <c r="J16" s="19">
        <v>1496192</v>
      </c>
      <c r="K16" s="19">
        <v>1496192</v>
      </c>
      <c r="L16" s="19">
        <v>1496192</v>
      </c>
      <c r="M16" s="19">
        <v>1496192</v>
      </c>
      <c r="N16" s="20">
        <v>1496192</v>
      </c>
      <c r="O16" s="21">
        <v>17954304</v>
      </c>
      <c r="P16" s="19">
        <v>18923832</v>
      </c>
      <c r="Q16" s="22">
        <v>19945716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3272789</v>
      </c>
      <c r="D19" s="16">
        <f t="shared" si="3"/>
        <v>3272789</v>
      </c>
      <c r="E19" s="16">
        <f t="shared" si="3"/>
        <v>3272789</v>
      </c>
      <c r="F19" s="16">
        <f t="shared" si="3"/>
        <v>3272789</v>
      </c>
      <c r="G19" s="16">
        <f t="shared" si="3"/>
        <v>3272789</v>
      </c>
      <c r="H19" s="16">
        <f t="shared" si="3"/>
        <v>3272789</v>
      </c>
      <c r="I19" s="16">
        <f t="shared" si="3"/>
        <v>3272789</v>
      </c>
      <c r="J19" s="16">
        <f t="shared" si="3"/>
        <v>3272789</v>
      </c>
      <c r="K19" s="16">
        <f t="shared" si="3"/>
        <v>3272789</v>
      </c>
      <c r="L19" s="16">
        <f>SUM(L20:L23)</f>
        <v>3272789</v>
      </c>
      <c r="M19" s="16">
        <f>SUM(M20:M23)</f>
        <v>3272789</v>
      </c>
      <c r="N19" s="27">
        <f t="shared" si="3"/>
        <v>3272789</v>
      </c>
      <c r="O19" s="28">
        <f t="shared" si="3"/>
        <v>39273468</v>
      </c>
      <c r="P19" s="16">
        <f t="shared" si="3"/>
        <v>41394240</v>
      </c>
      <c r="Q19" s="29">
        <f t="shared" si="3"/>
        <v>43629516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1691789</v>
      </c>
      <c r="D21" s="19">
        <v>1691789</v>
      </c>
      <c r="E21" s="19">
        <v>1691789</v>
      </c>
      <c r="F21" s="19">
        <v>1691789</v>
      </c>
      <c r="G21" s="19">
        <v>1691789</v>
      </c>
      <c r="H21" s="19">
        <v>1691789</v>
      </c>
      <c r="I21" s="19">
        <v>1691789</v>
      </c>
      <c r="J21" s="19">
        <v>1691789</v>
      </c>
      <c r="K21" s="19">
        <v>1691789</v>
      </c>
      <c r="L21" s="19">
        <v>1691789</v>
      </c>
      <c r="M21" s="19">
        <v>1691789</v>
      </c>
      <c r="N21" s="20">
        <v>1691789</v>
      </c>
      <c r="O21" s="21">
        <v>20301468</v>
      </c>
      <c r="P21" s="19">
        <v>21397752</v>
      </c>
      <c r="Q21" s="22">
        <v>22553220</v>
      </c>
    </row>
    <row r="22" spans="1:17" ht="13.5">
      <c r="A22" s="3" t="s">
        <v>39</v>
      </c>
      <c r="B22" s="2"/>
      <c r="C22" s="23">
        <v>1581000</v>
      </c>
      <c r="D22" s="23">
        <v>1581000</v>
      </c>
      <c r="E22" s="23">
        <v>1581000</v>
      </c>
      <c r="F22" s="23">
        <v>1581000</v>
      </c>
      <c r="G22" s="23">
        <v>1581000</v>
      </c>
      <c r="H22" s="23">
        <v>1581000</v>
      </c>
      <c r="I22" s="23">
        <v>1581000</v>
      </c>
      <c r="J22" s="23">
        <v>1581000</v>
      </c>
      <c r="K22" s="23">
        <v>1581000</v>
      </c>
      <c r="L22" s="23">
        <v>1581000</v>
      </c>
      <c r="M22" s="23">
        <v>1581000</v>
      </c>
      <c r="N22" s="24">
        <v>1581000</v>
      </c>
      <c r="O22" s="25">
        <v>18972000</v>
      </c>
      <c r="P22" s="23">
        <v>19996488</v>
      </c>
      <c r="Q22" s="26">
        <v>21076296</v>
      </c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16097867</v>
      </c>
      <c r="D25" s="41">
        <f t="shared" si="4"/>
        <v>16097867</v>
      </c>
      <c r="E25" s="41">
        <f t="shared" si="4"/>
        <v>16097867</v>
      </c>
      <c r="F25" s="41">
        <f t="shared" si="4"/>
        <v>16097867</v>
      </c>
      <c r="G25" s="41">
        <f t="shared" si="4"/>
        <v>16097867</v>
      </c>
      <c r="H25" s="41">
        <f t="shared" si="4"/>
        <v>16097867</v>
      </c>
      <c r="I25" s="41">
        <f t="shared" si="4"/>
        <v>16097867</v>
      </c>
      <c r="J25" s="41">
        <f t="shared" si="4"/>
        <v>16097867</v>
      </c>
      <c r="K25" s="41">
        <f t="shared" si="4"/>
        <v>16097867</v>
      </c>
      <c r="L25" s="41">
        <f>+L5+L9+L15+L19+L24</f>
        <v>16097867</v>
      </c>
      <c r="M25" s="41">
        <f>+M5+M9+M15+M19+M24</f>
        <v>16097867</v>
      </c>
      <c r="N25" s="42">
        <f t="shared" si="4"/>
        <v>16097867</v>
      </c>
      <c r="O25" s="43">
        <f t="shared" si="4"/>
        <v>193174404</v>
      </c>
      <c r="P25" s="41">
        <f t="shared" si="4"/>
        <v>203605824</v>
      </c>
      <c r="Q25" s="44">
        <f t="shared" si="4"/>
        <v>214600500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5970459</v>
      </c>
      <c r="D28" s="16">
        <f t="shared" si="5"/>
        <v>5970459</v>
      </c>
      <c r="E28" s="16">
        <f>SUM(E29:E31)</f>
        <v>5970459</v>
      </c>
      <c r="F28" s="16">
        <f>SUM(F29:F31)</f>
        <v>5970459</v>
      </c>
      <c r="G28" s="16">
        <f>SUM(G29:G31)</f>
        <v>5970459</v>
      </c>
      <c r="H28" s="16">
        <f>SUM(H29:H31)</f>
        <v>5970459</v>
      </c>
      <c r="I28" s="16">
        <f t="shared" si="5"/>
        <v>5970459</v>
      </c>
      <c r="J28" s="16">
        <f t="shared" si="5"/>
        <v>5970459</v>
      </c>
      <c r="K28" s="16">
        <f t="shared" si="5"/>
        <v>5970459</v>
      </c>
      <c r="L28" s="16">
        <f>SUM(L29:L31)</f>
        <v>5970459</v>
      </c>
      <c r="M28" s="16">
        <f>SUM(M29:M31)</f>
        <v>5970459</v>
      </c>
      <c r="N28" s="17">
        <f t="shared" si="5"/>
        <v>5970459</v>
      </c>
      <c r="O28" s="18">
        <f t="shared" si="5"/>
        <v>71645508</v>
      </c>
      <c r="P28" s="16">
        <f t="shared" si="5"/>
        <v>75514452</v>
      </c>
      <c r="Q28" s="17">
        <f t="shared" si="5"/>
        <v>79592160</v>
      </c>
    </row>
    <row r="29" spans="1:17" ht="13.5">
      <c r="A29" s="3" t="s">
        <v>23</v>
      </c>
      <c r="B29" s="2"/>
      <c r="C29" s="19">
        <v>1334251</v>
      </c>
      <c r="D29" s="19">
        <v>1334251</v>
      </c>
      <c r="E29" s="19">
        <v>1334251</v>
      </c>
      <c r="F29" s="19">
        <v>1334251</v>
      </c>
      <c r="G29" s="19">
        <v>1334251</v>
      </c>
      <c r="H29" s="19">
        <v>1334251</v>
      </c>
      <c r="I29" s="19">
        <v>1334251</v>
      </c>
      <c r="J29" s="19">
        <v>1334251</v>
      </c>
      <c r="K29" s="19">
        <v>1334251</v>
      </c>
      <c r="L29" s="19">
        <v>1334251</v>
      </c>
      <c r="M29" s="19">
        <v>1334251</v>
      </c>
      <c r="N29" s="20">
        <v>1334251</v>
      </c>
      <c r="O29" s="21">
        <v>16011012</v>
      </c>
      <c r="P29" s="19">
        <v>16875672</v>
      </c>
      <c r="Q29" s="22">
        <v>17786928</v>
      </c>
    </row>
    <row r="30" spans="1:17" ht="13.5">
      <c r="A30" s="3" t="s">
        <v>24</v>
      </c>
      <c r="B30" s="2"/>
      <c r="C30" s="23">
        <v>4636208</v>
      </c>
      <c r="D30" s="23">
        <v>4636208</v>
      </c>
      <c r="E30" s="23">
        <v>4636208</v>
      </c>
      <c r="F30" s="23">
        <v>4636208</v>
      </c>
      <c r="G30" s="23">
        <v>4636208</v>
      </c>
      <c r="H30" s="23">
        <v>4636208</v>
      </c>
      <c r="I30" s="23">
        <v>4636208</v>
      </c>
      <c r="J30" s="23">
        <v>4636208</v>
      </c>
      <c r="K30" s="23">
        <v>4636208</v>
      </c>
      <c r="L30" s="23">
        <v>4636208</v>
      </c>
      <c r="M30" s="23">
        <v>4636208</v>
      </c>
      <c r="N30" s="24">
        <v>4636208</v>
      </c>
      <c r="O30" s="25">
        <v>55634496</v>
      </c>
      <c r="P30" s="23">
        <v>58638780</v>
      </c>
      <c r="Q30" s="26">
        <v>61805232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1979856</v>
      </c>
      <c r="D32" s="16">
        <f t="shared" si="6"/>
        <v>1979856</v>
      </c>
      <c r="E32" s="16">
        <f>SUM(E33:E37)</f>
        <v>1979856</v>
      </c>
      <c r="F32" s="16">
        <f>SUM(F33:F37)</f>
        <v>1979856</v>
      </c>
      <c r="G32" s="16">
        <f>SUM(G33:G37)</f>
        <v>1979856</v>
      </c>
      <c r="H32" s="16">
        <f>SUM(H33:H37)</f>
        <v>1979856</v>
      </c>
      <c r="I32" s="16">
        <f t="shared" si="6"/>
        <v>1979856</v>
      </c>
      <c r="J32" s="16">
        <f t="shared" si="6"/>
        <v>1979856</v>
      </c>
      <c r="K32" s="16">
        <f t="shared" si="6"/>
        <v>1979856</v>
      </c>
      <c r="L32" s="16">
        <f>SUM(L33:L37)</f>
        <v>1979856</v>
      </c>
      <c r="M32" s="16">
        <f>SUM(M33:M37)</f>
        <v>1979856</v>
      </c>
      <c r="N32" s="27">
        <f t="shared" si="6"/>
        <v>1979856</v>
      </c>
      <c r="O32" s="28">
        <f t="shared" si="6"/>
        <v>23758272</v>
      </c>
      <c r="P32" s="16">
        <f t="shared" si="6"/>
        <v>25041168</v>
      </c>
      <c r="Q32" s="29">
        <f t="shared" si="6"/>
        <v>26393436</v>
      </c>
    </row>
    <row r="33" spans="1:17" ht="13.5">
      <c r="A33" s="3" t="s">
        <v>27</v>
      </c>
      <c r="B33" s="2"/>
      <c r="C33" s="19">
        <v>1611379</v>
      </c>
      <c r="D33" s="19">
        <v>1611379</v>
      </c>
      <c r="E33" s="19">
        <v>1611379</v>
      </c>
      <c r="F33" s="19">
        <v>1611379</v>
      </c>
      <c r="G33" s="19">
        <v>1611379</v>
      </c>
      <c r="H33" s="19">
        <v>1611379</v>
      </c>
      <c r="I33" s="19">
        <v>1611379</v>
      </c>
      <c r="J33" s="19">
        <v>1611379</v>
      </c>
      <c r="K33" s="19">
        <v>1611379</v>
      </c>
      <c r="L33" s="19">
        <v>1611379</v>
      </c>
      <c r="M33" s="19">
        <v>1611379</v>
      </c>
      <c r="N33" s="20">
        <v>1611379</v>
      </c>
      <c r="O33" s="21">
        <v>19336548</v>
      </c>
      <c r="P33" s="19">
        <v>20380680</v>
      </c>
      <c r="Q33" s="22">
        <v>21481272</v>
      </c>
    </row>
    <row r="34" spans="1:17" ht="13.5">
      <c r="A34" s="3" t="s">
        <v>28</v>
      </c>
      <c r="B34" s="2"/>
      <c r="C34" s="19">
        <v>56150</v>
      </c>
      <c r="D34" s="19">
        <v>56150</v>
      </c>
      <c r="E34" s="19">
        <v>56150</v>
      </c>
      <c r="F34" s="19">
        <v>56150</v>
      </c>
      <c r="G34" s="19">
        <v>56150</v>
      </c>
      <c r="H34" s="19">
        <v>56150</v>
      </c>
      <c r="I34" s="19">
        <v>56150</v>
      </c>
      <c r="J34" s="19">
        <v>56150</v>
      </c>
      <c r="K34" s="19">
        <v>56150</v>
      </c>
      <c r="L34" s="19">
        <v>56150</v>
      </c>
      <c r="M34" s="19">
        <v>56150</v>
      </c>
      <c r="N34" s="20">
        <v>56150</v>
      </c>
      <c r="O34" s="21">
        <v>673800</v>
      </c>
      <c r="P34" s="19">
        <v>710208</v>
      </c>
      <c r="Q34" s="22">
        <v>748548</v>
      </c>
    </row>
    <row r="35" spans="1:17" ht="13.5">
      <c r="A35" s="3" t="s">
        <v>29</v>
      </c>
      <c r="B35" s="2"/>
      <c r="C35" s="19">
        <v>312327</v>
      </c>
      <c r="D35" s="19">
        <v>312327</v>
      </c>
      <c r="E35" s="19">
        <v>312327</v>
      </c>
      <c r="F35" s="19">
        <v>312327</v>
      </c>
      <c r="G35" s="19">
        <v>312327</v>
      </c>
      <c r="H35" s="19">
        <v>312327</v>
      </c>
      <c r="I35" s="19">
        <v>312327</v>
      </c>
      <c r="J35" s="19">
        <v>312327</v>
      </c>
      <c r="K35" s="19">
        <v>312327</v>
      </c>
      <c r="L35" s="19">
        <v>312327</v>
      </c>
      <c r="M35" s="19">
        <v>312327</v>
      </c>
      <c r="N35" s="20">
        <v>312327</v>
      </c>
      <c r="O35" s="21">
        <v>3747924</v>
      </c>
      <c r="P35" s="19">
        <v>3950280</v>
      </c>
      <c r="Q35" s="22">
        <v>4163616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1636994</v>
      </c>
      <c r="D38" s="16">
        <f t="shared" si="7"/>
        <v>1636994</v>
      </c>
      <c r="E38" s="16">
        <f>SUM(E39:E41)</f>
        <v>1636994</v>
      </c>
      <c r="F38" s="16">
        <f>SUM(F39:F41)</f>
        <v>1636994</v>
      </c>
      <c r="G38" s="16">
        <f>SUM(G39:G41)</f>
        <v>1636994</v>
      </c>
      <c r="H38" s="16">
        <f>SUM(H39:H41)</f>
        <v>1636994</v>
      </c>
      <c r="I38" s="16">
        <f t="shared" si="7"/>
        <v>1636994</v>
      </c>
      <c r="J38" s="16">
        <f t="shared" si="7"/>
        <v>1636994</v>
      </c>
      <c r="K38" s="16">
        <f t="shared" si="7"/>
        <v>1636994</v>
      </c>
      <c r="L38" s="16">
        <f>SUM(L39:L41)</f>
        <v>1636994</v>
      </c>
      <c r="M38" s="16">
        <f>SUM(M39:M41)</f>
        <v>1636994</v>
      </c>
      <c r="N38" s="27">
        <f t="shared" si="7"/>
        <v>1636994</v>
      </c>
      <c r="O38" s="28">
        <f t="shared" si="7"/>
        <v>19643928</v>
      </c>
      <c r="P38" s="16">
        <f t="shared" si="7"/>
        <v>20704668</v>
      </c>
      <c r="Q38" s="29">
        <f t="shared" si="7"/>
        <v>21822744</v>
      </c>
    </row>
    <row r="39" spans="1:17" ht="13.5">
      <c r="A39" s="3" t="s">
        <v>33</v>
      </c>
      <c r="B39" s="2"/>
      <c r="C39" s="19">
        <v>1334483</v>
      </c>
      <c r="D39" s="19">
        <v>1334483</v>
      </c>
      <c r="E39" s="19">
        <v>1334483</v>
      </c>
      <c r="F39" s="19">
        <v>1334483</v>
      </c>
      <c r="G39" s="19">
        <v>1334483</v>
      </c>
      <c r="H39" s="19">
        <v>1334483</v>
      </c>
      <c r="I39" s="19">
        <v>1334483</v>
      </c>
      <c r="J39" s="19">
        <v>1334483</v>
      </c>
      <c r="K39" s="19">
        <v>1334483</v>
      </c>
      <c r="L39" s="19">
        <v>1334483</v>
      </c>
      <c r="M39" s="19">
        <v>1334483</v>
      </c>
      <c r="N39" s="20">
        <v>1334483</v>
      </c>
      <c r="O39" s="21">
        <v>16013796</v>
      </c>
      <c r="P39" s="19">
        <v>16878504</v>
      </c>
      <c r="Q39" s="22">
        <v>17789976</v>
      </c>
    </row>
    <row r="40" spans="1:17" ht="13.5">
      <c r="A40" s="3" t="s">
        <v>34</v>
      </c>
      <c r="B40" s="2"/>
      <c r="C40" s="19">
        <v>302511</v>
      </c>
      <c r="D40" s="19">
        <v>302511</v>
      </c>
      <c r="E40" s="19">
        <v>302511</v>
      </c>
      <c r="F40" s="19">
        <v>302511</v>
      </c>
      <c r="G40" s="19">
        <v>302511</v>
      </c>
      <c r="H40" s="19">
        <v>302511</v>
      </c>
      <c r="I40" s="19">
        <v>302511</v>
      </c>
      <c r="J40" s="19">
        <v>302511</v>
      </c>
      <c r="K40" s="19">
        <v>302511</v>
      </c>
      <c r="L40" s="19">
        <v>302511</v>
      </c>
      <c r="M40" s="19">
        <v>302511</v>
      </c>
      <c r="N40" s="20">
        <v>302511</v>
      </c>
      <c r="O40" s="21">
        <v>3630132</v>
      </c>
      <c r="P40" s="19">
        <v>3826164</v>
      </c>
      <c r="Q40" s="22">
        <v>4032768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2592555</v>
      </c>
      <c r="D42" s="16">
        <f t="shared" si="8"/>
        <v>2592555</v>
      </c>
      <c r="E42" s="16">
        <f>SUM(E43:E46)</f>
        <v>2592555</v>
      </c>
      <c r="F42" s="16">
        <f>SUM(F43:F46)</f>
        <v>2592555</v>
      </c>
      <c r="G42" s="16">
        <f>SUM(G43:G46)</f>
        <v>2592555</v>
      </c>
      <c r="H42" s="16">
        <f>SUM(H43:H46)</f>
        <v>2592555</v>
      </c>
      <c r="I42" s="16">
        <f t="shared" si="8"/>
        <v>2592555</v>
      </c>
      <c r="J42" s="16">
        <f t="shared" si="8"/>
        <v>2592555</v>
      </c>
      <c r="K42" s="16">
        <f t="shared" si="8"/>
        <v>2592555</v>
      </c>
      <c r="L42" s="16">
        <f>SUM(L43:L46)</f>
        <v>2592555</v>
      </c>
      <c r="M42" s="16">
        <f>SUM(M43:M46)</f>
        <v>2592555</v>
      </c>
      <c r="N42" s="27">
        <f t="shared" si="8"/>
        <v>2592555</v>
      </c>
      <c r="O42" s="28">
        <f t="shared" si="8"/>
        <v>31110660</v>
      </c>
      <c r="P42" s="16">
        <f t="shared" si="8"/>
        <v>32790636</v>
      </c>
      <c r="Q42" s="29">
        <f t="shared" si="8"/>
        <v>34561296</v>
      </c>
    </row>
    <row r="43" spans="1:17" ht="13.5">
      <c r="A43" s="3" t="s">
        <v>37</v>
      </c>
      <c r="B43" s="2"/>
      <c r="C43" s="19">
        <v>57632</v>
      </c>
      <c r="D43" s="19">
        <v>57632</v>
      </c>
      <c r="E43" s="19">
        <v>57632</v>
      </c>
      <c r="F43" s="19">
        <v>57632</v>
      </c>
      <c r="G43" s="19">
        <v>57632</v>
      </c>
      <c r="H43" s="19">
        <v>57632</v>
      </c>
      <c r="I43" s="19">
        <v>57632</v>
      </c>
      <c r="J43" s="19">
        <v>57632</v>
      </c>
      <c r="K43" s="19">
        <v>57632</v>
      </c>
      <c r="L43" s="19">
        <v>57632</v>
      </c>
      <c r="M43" s="19">
        <v>57632</v>
      </c>
      <c r="N43" s="20">
        <v>57632</v>
      </c>
      <c r="O43" s="21">
        <v>691584</v>
      </c>
      <c r="P43" s="19">
        <v>728928</v>
      </c>
      <c r="Q43" s="22">
        <v>768288</v>
      </c>
    </row>
    <row r="44" spans="1:17" ht="13.5">
      <c r="A44" s="3" t="s">
        <v>38</v>
      </c>
      <c r="B44" s="2"/>
      <c r="C44" s="19">
        <v>1774187</v>
      </c>
      <c r="D44" s="19">
        <v>1774187</v>
      </c>
      <c r="E44" s="19">
        <v>1774187</v>
      </c>
      <c r="F44" s="19">
        <v>1774187</v>
      </c>
      <c r="G44" s="19">
        <v>1774187</v>
      </c>
      <c r="H44" s="19">
        <v>1774187</v>
      </c>
      <c r="I44" s="19">
        <v>1774187</v>
      </c>
      <c r="J44" s="19">
        <v>1774187</v>
      </c>
      <c r="K44" s="19">
        <v>1774187</v>
      </c>
      <c r="L44" s="19">
        <v>1774187</v>
      </c>
      <c r="M44" s="19">
        <v>1774187</v>
      </c>
      <c r="N44" s="20">
        <v>1774187</v>
      </c>
      <c r="O44" s="21">
        <v>21290244</v>
      </c>
      <c r="P44" s="19">
        <v>22439928</v>
      </c>
      <c r="Q44" s="22">
        <v>23651664</v>
      </c>
    </row>
    <row r="45" spans="1:17" ht="13.5">
      <c r="A45" s="3" t="s">
        <v>39</v>
      </c>
      <c r="B45" s="2"/>
      <c r="C45" s="23">
        <v>703494</v>
      </c>
      <c r="D45" s="23">
        <v>703494</v>
      </c>
      <c r="E45" s="23">
        <v>703494</v>
      </c>
      <c r="F45" s="23">
        <v>703494</v>
      </c>
      <c r="G45" s="23">
        <v>703494</v>
      </c>
      <c r="H45" s="23">
        <v>703494</v>
      </c>
      <c r="I45" s="23">
        <v>703494</v>
      </c>
      <c r="J45" s="23">
        <v>703494</v>
      </c>
      <c r="K45" s="23">
        <v>703494</v>
      </c>
      <c r="L45" s="23">
        <v>703494</v>
      </c>
      <c r="M45" s="23">
        <v>703494</v>
      </c>
      <c r="N45" s="24">
        <v>703494</v>
      </c>
      <c r="O45" s="25">
        <v>8441928</v>
      </c>
      <c r="P45" s="23">
        <v>8897784</v>
      </c>
      <c r="Q45" s="26">
        <v>9378252</v>
      </c>
    </row>
    <row r="46" spans="1:17" ht="13.5">
      <c r="A46" s="3" t="s">
        <v>40</v>
      </c>
      <c r="B46" s="2"/>
      <c r="C46" s="19">
        <v>57242</v>
      </c>
      <c r="D46" s="19">
        <v>57242</v>
      </c>
      <c r="E46" s="19">
        <v>57242</v>
      </c>
      <c r="F46" s="19">
        <v>57242</v>
      </c>
      <c r="G46" s="19">
        <v>57242</v>
      </c>
      <c r="H46" s="19">
        <v>57242</v>
      </c>
      <c r="I46" s="19">
        <v>57242</v>
      </c>
      <c r="J46" s="19">
        <v>57242</v>
      </c>
      <c r="K46" s="19">
        <v>57242</v>
      </c>
      <c r="L46" s="19">
        <v>57242</v>
      </c>
      <c r="M46" s="19">
        <v>57242</v>
      </c>
      <c r="N46" s="20">
        <v>57242</v>
      </c>
      <c r="O46" s="21">
        <v>686904</v>
      </c>
      <c r="P46" s="19">
        <v>723996</v>
      </c>
      <c r="Q46" s="22">
        <v>763092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12179864</v>
      </c>
      <c r="D48" s="41">
        <f t="shared" si="9"/>
        <v>12179864</v>
      </c>
      <c r="E48" s="41">
        <f>+E28+E32+E38+E42+E47</f>
        <v>12179864</v>
      </c>
      <c r="F48" s="41">
        <f>+F28+F32+F38+F42+F47</f>
        <v>12179864</v>
      </c>
      <c r="G48" s="41">
        <f>+G28+G32+G38+G42+G47</f>
        <v>12179864</v>
      </c>
      <c r="H48" s="41">
        <f>+H28+H32+H38+H42+H47</f>
        <v>12179864</v>
      </c>
      <c r="I48" s="41">
        <f t="shared" si="9"/>
        <v>12179864</v>
      </c>
      <c r="J48" s="41">
        <f t="shared" si="9"/>
        <v>12179864</v>
      </c>
      <c r="K48" s="41">
        <f t="shared" si="9"/>
        <v>12179864</v>
      </c>
      <c r="L48" s="41">
        <f>+L28+L32+L38+L42+L47</f>
        <v>12179864</v>
      </c>
      <c r="M48" s="41">
        <f>+M28+M32+M38+M42+M47</f>
        <v>12179864</v>
      </c>
      <c r="N48" s="42">
        <f t="shared" si="9"/>
        <v>12179864</v>
      </c>
      <c r="O48" s="43">
        <f t="shared" si="9"/>
        <v>146158368</v>
      </c>
      <c r="P48" s="41">
        <f t="shared" si="9"/>
        <v>154050924</v>
      </c>
      <c r="Q48" s="44">
        <f t="shared" si="9"/>
        <v>162369636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3918003</v>
      </c>
      <c r="D49" s="45">
        <f t="shared" si="10"/>
        <v>3918003</v>
      </c>
      <c r="E49" s="45">
        <f t="shared" si="10"/>
        <v>3918003</v>
      </c>
      <c r="F49" s="45">
        <f t="shared" si="10"/>
        <v>3918003</v>
      </c>
      <c r="G49" s="45">
        <f t="shared" si="10"/>
        <v>3918003</v>
      </c>
      <c r="H49" s="45">
        <f t="shared" si="10"/>
        <v>3918003</v>
      </c>
      <c r="I49" s="45">
        <f t="shared" si="10"/>
        <v>3918003</v>
      </c>
      <c r="J49" s="45">
        <f t="shared" si="10"/>
        <v>3918003</v>
      </c>
      <c r="K49" s="45">
        <f t="shared" si="10"/>
        <v>3918003</v>
      </c>
      <c r="L49" s="45">
        <f>+L25-L48</f>
        <v>3918003</v>
      </c>
      <c r="M49" s="45">
        <f>+M25-M48</f>
        <v>3918003</v>
      </c>
      <c r="N49" s="46">
        <f t="shared" si="10"/>
        <v>3918003</v>
      </c>
      <c r="O49" s="47">
        <f t="shared" si="10"/>
        <v>47016036</v>
      </c>
      <c r="P49" s="45">
        <f t="shared" si="10"/>
        <v>49554900</v>
      </c>
      <c r="Q49" s="48">
        <f t="shared" si="10"/>
        <v>52230864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61495971</v>
      </c>
      <c r="D5" s="16">
        <f t="shared" si="0"/>
        <v>61495971</v>
      </c>
      <c r="E5" s="16">
        <f t="shared" si="0"/>
        <v>61495971</v>
      </c>
      <c r="F5" s="16">
        <f t="shared" si="0"/>
        <v>61495971</v>
      </c>
      <c r="G5" s="16">
        <f t="shared" si="0"/>
        <v>61495971</v>
      </c>
      <c r="H5" s="16">
        <f t="shared" si="0"/>
        <v>61495971</v>
      </c>
      <c r="I5" s="16">
        <f t="shared" si="0"/>
        <v>61495971</v>
      </c>
      <c r="J5" s="16">
        <f t="shared" si="0"/>
        <v>61495971</v>
      </c>
      <c r="K5" s="16">
        <f t="shared" si="0"/>
        <v>61495971</v>
      </c>
      <c r="L5" s="16">
        <f>SUM(L6:L8)</f>
        <v>61495971</v>
      </c>
      <c r="M5" s="16">
        <f>SUM(M6:M8)</f>
        <v>61495971</v>
      </c>
      <c r="N5" s="17">
        <f t="shared" si="0"/>
        <v>61495962</v>
      </c>
      <c r="O5" s="18">
        <f t="shared" si="0"/>
        <v>737951643</v>
      </c>
      <c r="P5" s="16">
        <f t="shared" si="0"/>
        <v>776325127</v>
      </c>
      <c r="Q5" s="17">
        <f t="shared" si="0"/>
        <v>816694037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61495971</v>
      </c>
      <c r="D7" s="23">
        <v>61495971</v>
      </c>
      <c r="E7" s="23">
        <v>61495971</v>
      </c>
      <c r="F7" s="23">
        <v>61495971</v>
      </c>
      <c r="G7" s="23">
        <v>61495971</v>
      </c>
      <c r="H7" s="23">
        <v>61495971</v>
      </c>
      <c r="I7" s="23">
        <v>61495971</v>
      </c>
      <c r="J7" s="23">
        <v>61495971</v>
      </c>
      <c r="K7" s="23">
        <v>61495971</v>
      </c>
      <c r="L7" s="23">
        <v>61495971</v>
      </c>
      <c r="M7" s="23">
        <v>61495971</v>
      </c>
      <c r="N7" s="24">
        <v>61495962</v>
      </c>
      <c r="O7" s="25">
        <v>737951643</v>
      </c>
      <c r="P7" s="23">
        <v>776325127</v>
      </c>
      <c r="Q7" s="26">
        <v>816694037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2959143</v>
      </c>
      <c r="D9" s="16">
        <f t="shared" si="1"/>
        <v>2959143</v>
      </c>
      <c r="E9" s="16">
        <f t="shared" si="1"/>
        <v>2959143</v>
      </c>
      <c r="F9" s="16">
        <f t="shared" si="1"/>
        <v>2959143</v>
      </c>
      <c r="G9" s="16">
        <f t="shared" si="1"/>
        <v>2959143</v>
      </c>
      <c r="H9" s="16">
        <f t="shared" si="1"/>
        <v>2959143</v>
      </c>
      <c r="I9" s="16">
        <f t="shared" si="1"/>
        <v>2959143</v>
      </c>
      <c r="J9" s="16">
        <f t="shared" si="1"/>
        <v>2959143</v>
      </c>
      <c r="K9" s="16">
        <f t="shared" si="1"/>
        <v>2959143</v>
      </c>
      <c r="L9" s="16">
        <f>SUM(L10:L14)</f>
        <v>2959143</v>
      </c>
      <c r="M9" s="16">
        <f>SUM(M10:M14)</f>
        <v>2959143</v>
      </c>
      <c r="N9" s="27">
        <f t="shared" si="1"/>
        <v>2959136</v>
      </c>
      <c r="O9" s="28">
        <f t="shared" si="1"/>
        <v>35509709</v>
      </c>
      <c r="P9" s="16">
        <f t="shared" si="1"/>
        <v>37356214</v>
      </c>
      <c r="Q9" s="29">
        <f t="shared" si="1"/>
        <v>39298737</v>
      </c>
    </row>
    <row r="10" spans="1:17" ht="13.5">
      <c r="A10" s="3" t="s">
        <v>27</v>
      </c>
      <c r="B10" s="2"/>
      <c r="C10" s="19">
        <v>199723</v>
      </c>
      <c r="D10" s="19">
        <v>199723</v>
      </c>
      <c r="E10" s="19">
        <v>199723</v>
      </c>
      <c r="F10" s="19">
        <v>199723</v>
      </c>
      <c r="G10" s="19">
        <v>199723</v>
      </c>
      <c r="H10" s="19">
        <v>199723</v>
      </c>
      <c r="I10" s="19">
        <v>199723</v>
      </c>
      <c r="J10" s="19">
        <v>199723</v>
      </c>
      <c r="K10" s="19">
        <v>199723</v>
      </c>
      <c r="L10" s="19">
        <v>199723</v>
      </c>
      <c r="M10" s="19">
        <v>199723</v>
      </c>
      <c r="N10" s="20">
        <v>199730</v>
      </c>
      <c r="O10" s="21">
        <v>2396683</v>
      </c>
      <c r="P10" s="19">
        <v>2521311</v>
      </c>
      <c r="Q10" s="22">
        <v>2652418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2757413</v>
      </c>
      <c r="D12" s="19">
        <v>2757413</v>
      </c>
      <c r="E12" s="19">
        <v>2757413</v>
      </c>
      <c r="F12" s="19">
        <v>2757413</v>
      </c>
      <c r="G12" s="19">
        <v>2757413</v>
      </c>
      <c r="H12" s="19">
        <v>2757413</v>
      </c>
      <c r="I12" s="19">
        <v>2757413</v>
      </c>
      <c r="J12" s="19">
        <v>2757413</v>
      </c>
      <c r="K12" s="19">
        <v>2757413</v>
      </c>
      <c r="L12" s="19">
        <v>2757413</v>
      </c>
      <c r="M12" s="19">
        <v>2757413</v>
      </c>
      <c r="N12" s="20">
        <v>2757402</v>
      </c>
      <c r="O12" s="21">
        <v>33088945</v>
      </c>
      <c r="P12" s="19">
        <v>34809570</v>
      </c>
      <c r="Q12" s="22">
        <v>36619668</v>
      </c>
    </row>
    <row r="13" spans="1:17" ht="13.5">
      <c r="A13" s="3" t="s">
        <v>30</v>
      </c>
      <c r="B13" s="2"/>
      <c r="C13" s="19">
        <v>2007</v>
      </c>
      <c r="D13" s="19">
        <v>2007</v>
      </c>
      <c r="E13" s="19">
        <v>2007</v>
      </c>
      <c r="F13" s="19">
        <v>2007</v>
      </c>
      <c r="G13" s="19">
        <v>2007</v>
      </c>
      <c r="H13" s="19">
        <v>2007</v>
      </c>
      <c r="I13" s="19">
        <v>2007</v>
      </c>
      <c r="J13" s="19">
        <v>2007</v>
      </c>
      <c r="K13" s="19">
        <v>2007</v>
      </c>
      <c r="L13" s="19">
        <v>2007</v>
      </c>
      <c r="M13" s="19">
        <v>2007</v>
      </c>
      <c r="N13" s="20">
        <v>2004</v>
      </c>
      <c r="O13" s="21">
        <v>24081</v>
      </c>
      <c r="P13" s="19">
        <v>25333</v>
      </c>
      <c r="Q13" s="22">
        <v>26651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7915389</v>
      </c>
      <c r="D15" s="16">
        <f t="shared" si="2"/>
        <v>7915389</v>
      </c>
      <c r="E15" s="16">
        <f t="shared" si="2"/>
        <v>7915389</v>
      </c>
      <c r="F15" s="16">
        <f t="shared" si="2"/>
        <v>7915389</v>
      </c>
      <c r="G15" s="16">
        <f t="shared" si="2"/>
        <v>7915389</v>
      </c>
      <c r="H15" s="16">
        <f t="shared" si="2"/>
        <v>7915389</v>
      </c>
      <c r="I15" s="16">
        <f t="shared" si="2"/>
        <v>7915389</v>
      </c>
      <c r="J15" s="16">
        <f t="shared" si="2"/>
        <v>7915389</v>
      </c>
      <c r="K15" s="16">
        <f t="shared" si="2"/>
        <v>7915389</v>
      </c>
      <c r="L15" s="16">
        <f>SUM(L16:L18)</f>
        <v>7915389</v>
      </c>
      <c r="M15" s="16">
        <f>SUM(M16:M18)</f>
        <v>7915389</v>
      </c>
      <c r="N15" s="27">
        <f t="shared" si="2"/>
        <v>7915396</v>
      </c>
      <c r="O15" s="28">
        <f t="shared" si="2"/>
        <v>94984675</v>
      </c>
      <c r="P15" s="16">
        <f t="shared" si="2"/>
        <v>99923878</v>
      </c>
      <c r="Q15" s="29">
        <f t="shared" si="2"/>
        <v>105119921</v>
      </c>
    </row>
    <row r="16" spans="1:17" ht="13.5">
      <c r="A16" s="3" t="s">
        <v>33</v>
      </c>
      <c r="B16" s="2"/>
      <c r="C16" s="19">
        <v>7707731</v>
      </c>
      <c r="D16" s="19">
        <v>7707731</v>
      </c>
      <c r="E16" s="19">
        <v>7707731</v>
      </c>
      <c r="F16" s="19">
        <v>7707731</v>
      </c>
      <c r="G16" s="19">
        <v>7707731</v>
      </c>
      <c r="H16" s="19">
        <v>7707731</v>
      </c>
      <c r="I16" s="19">
        <v>7707731</v>
      </c>
      <c r="J16" s="19">
        <v>7707731</v>
      </c>
      <c r="K16" s="19">
        <v>7707731</v>
      </c>
      <c r="L16" s="19">
        <v>7707731</v>
      </c>
      <c r="M16" s="19">
        <v>7707731</v>
      </c>
      <c r="N16" s="20">
        <v>7707738</v>
      </c>
      <c r="O16" s="21">
        <v>92492779</v>
      </c>
      <c r="P16" s="19">
        <v>97302403</v>
      </c>
      <c r="Q16" s="22">
        <v>102362129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207658</v>
      </c>
      <c r="D18" s="19">
        <v>207658</v>
      </c>
      <c r="E18" s="19">
        <v>207658</v>
      </c>
      <c r="F18" s="19">
        <v>207658</v>
      </c>
      <c r="G18" s="19">
        <v>207658</v>
      </c>
      <c r="H18" s="19">
        <v>207658</v>
      </c>
      <c r="I18" s="19">
        <v>207658</v>
      </c>
      <c r="J18" s="19">
        <v>207658</v>
      </c>
      <c r="K18" s="19">
        <v>207658</v>
      </c>
      <c r="L18" s="19">
        <v>207658</v>
      </c>
      <c r="M18" s="19">
        <v>207658</v>
      </c>
      <c r="N18" s="20">
        <v>207658</v>
      </c>
      <c r="O18" s="21">
        <v>2491896</v>
      </c>
      <c r="P18" s="19">
        <v>2621475</v>
      </c>
      <c r="Q18" s="22">
        <v>2757792</v>
      </c>
    </row>
    <row r="19" spans="1:17" ht="13.5">
      <c r="A19" s="1" t="s">
        <v>36</v>
      </c>
      <c r="B19" s="4"/>
      <c r="C19" s="16">
        <f aca="true" t="shared" si="3" ref="C19:Q19">SUM(C20:C23)</f>
        <v>103106895</v>
      </c>
      <c r="D19" s="16">
        <f t="shared" si="3"/>
        <v>103106895</v>
      </c>
      <c r="E19" s="16">
        <f t="shared" si="3"/>
        <v>103106895</v>
      </c>
      <c r="F19" s="16">
        <f t="shared" si="3"/>
        <v>103106895</v>
      </c>
      <c r="G19" s="16">
        <f t="shared" si="3"/>
        <v>103106895</v>
      </c>
      <c r="H19" s="16">
        <f t="shared" si="3"/>
        <v>103106895</v>
      </c>
      <c r="I19" s="16">
        <f t="shared" si="3"/>
        <v>103106895</v>
      </c>
      <c r="J19" s="16">
        <f t="shared" si="3"/>
        <v>103106895</v>
      </c>
      <c r="K19" s="16">
        <f t="shared" si="3"/>
        <v>103106895</v>
      </c>
      <c r="L19" s="16">
        <f>SUM(L20:L23)</f>
        <v>103106895</v>
      </c>
      <c r="M19" s="16">
        <f>SUM(M20:M23)</f>
        <v>103106895</v>
      </c>
      <c r="N19" s="27">
        <f t="shared" si="3"/>
        <v>103106872</v>
      </c>
      <c r="O19" s="28">
        <f t="shared" si="3"/>
        <v>1237282717</v>
      </c>
      <c r="P19" s="16">
        <f t="shared" si="3"/>
        <v>1301621418</v>
      </c>
      <c r="Q19" s="29">
        <f t="shared" si="3"/>
        <v>1369305735</v>
      </c>
    </row>
    <row r="20" spans="1:17" ht="13.5">
      <c r="A20" s="3" t="s">
        <v>37</v>
      </c>
      <c r="B20" s="2"/>
      <c r="C20" s="19">
        <v>46123814</v>
      </c>
      <c r="D20" s="19">
        <v>46123814</v>
      </c>
      <c r="E20" s="19">
        <v>46123814</v>
      </c>
      <c r="F20" s="19">
        <v>46123814</v>
      </c>
      <c r="G20" s="19">
        <v>46123814</v>
      </c>
      <c r="H20" s="19">
        <v>46123814</v>
      </c>
      <c r="I20" s="19">
        <v>46123814</v>
      </c>
      <c r="J20" s="19">
        <v>46123814</v>
      </c>
      <c r="K20" s="19">
        <v>46123814</v>
      </c>
      <c r="L20" s="19">
        <v>46123814</v>
      </c>
      <c r="M20" s="19">
        <v>46123814</v>
      </c>
      <c r="N20" s="20">
        <v>46123803</v>
      </c>
      <c r="O20" s="21">
        <v>553485757</v>
      </c>
      <c r="P20" s="19">
        <v>582267017</v>
      </c>
      <c r="Q20" s="22">
        <v>612544901</v>
      </c>
    </row>
    <row r="21" spans="1:17" ht="13.5">
      <c r="A21" s="3" t="s">
        <v>38</v>
      </c>
      <c r="B21" s="2"/>
      <c r="C21" s="19">
        <v>36851185</v>
      </c>
      <c r="D21" s="19">
        <v>36851185</v>
      </c>
      <c r="E21" s="19">
        <v>36851185</v>
      </c>
      <c r="F21" s="19">
        <v>36851185</v>
      </c>
      <c r="G21" s="19">
        <v>36851185</v>
      </c>
      <c r="H21" s="19">
        <v>36851185</v>
      </c>
      <c r="I21" s="19">
        <v>36851185</v>
      </c>
      <c r="J21" s="19">
        <v>36851185</v>
      </c>
      <c r="K21" s="19">
        <v>36851185</v>
      </c>
      <c r="L21" s="19">
        <v>36851185</v>
      </c>
      <c r="M21" s="19">
        <v>36851185</v>
      </c>
      <c r="N21" s="20">
        <v>36851172</v>
      </c>
      <c r="O21" s="21">
        <v>442214207</v>
      </c>
      <c r="P21" s="19">
        <v>465209346</v>
      </c>
      <c r="Q21" s="22">
        <v>489400233</v>
      </c>
    </row>
    <row r="22" spans="1:17" ht="13.5">
      <c r="A22" s="3" t="s">
        <v>39</v>
      </c>
      <c r="B22" s="2"/>
      <c r="C22" s="23">
        <v>9736540</v>
      </c>
      <c r="D22" s="23">
        <v>9736540</v>
      </c>
      <c r="E22" s="23">
        <v>9736540</v>
      </c>
      <c r="F22" s="23">
        <v>9736540</v>
      </c>
      <c r="G22" s="23">
        <v>9736540</v>
      </c>
      <c r="H22" s="23">
        <v>9736540</v>
      </c>
      <c r="I22" s="23">
        <v>9736540</v>
      </c>
      <c r="J22" s="23">
        <v>9736540</v>
      </c>
      <c r="K22" s="23">
        <v>9736540</v>
      </c>
      <c r="L22" s="23">
        <v>9736540</v>
      </c>
      <c r="M22" s="23">
        <v>9736540</v>
      </c>
      <c r="N22" s="24">
        <v>9736534</v>
      </c>
      <c r="O22" s="25">
        <v>116838474</v>
      </c>
      <c r="P22" s="23">
        <v>122914074</v>
      </c>
      <c r="Q22" s="26">
        <v>129305608</v>
      </c>
    </row>
    <row r="23" spans="1:17" ht="13.5">
      <c r="A23" s="3" t="s">
        <v>40</v>
      </c>
      <c r="B23" s="2"/>
      <c r="C23" s="19">
        <v>10395356</v>
      </c>
      <c r="D23" s="19">
        <v>10395356</v>
      </c>
      <c r="E23" s="19">
        <v>10395356</v>
      </c>
      <c r="F23" s="19">
        <v>10395356</v>
      </c>
      <c r="G23" s="19">
        <v>10395356</v>
      </c>
      <c r="H23" s="19">
        <v>10395356</v>
      </c>
      <c r="I23" s="19">
        <v>10395356</v>
      </c>
      <c r="J23" s="19">
        <v>10395356</v>
      </c>
      <c r="K23" s="19">
        <v>10395356</v>
      </c>
      <c r="L23" s="19">
        <v>10395356</v>
      </c>
      <c r="M23" s="19">
        <v>10395356</v>
      </c>
      <c r="N23" s="20">
        <v>10395363</v>
      </c>
      <c r="O23" s="21">
        <v>124744279</v>
      </c>
      <c r="P23" s="19">
        <v>131230981</v>
      </c>
      <c r="Q23" s="22">
        <v>138054993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175477398</v>
      </c>
      <c r="D25" s="41">
        <f t="shared" si="4"/>
        <v>175477398</v>
      </c>
      <c r="E25" s="41">
        <f t="shared" si="4"/>
        <v>175477398</v>
      </c>
      <c r="F25" s="41">
        <f t="shared" si="4"/>
        <v>175477398</v>
      </c>
      <c r="G25" s="41">
        <f t="shared" si="4"/>
        <v>175477398</v>
      </c>
      <c r="H25" s="41">
        <f t="shared" si="4"/>
        <v>175477398</v>
      </c>
      <c r="I25" s="41">
        <f t="shared" si="4"/>
        <v>175477398</v>
      </c>
      <c r="J25" s="41">
        <f t="shared" si="4"/>
        <v>175477398</v>
      </c>
      <c r="K25" s="41">
        <f t="shared" si="4"/>
        <v>175477398</v>
      </c>
      <c r="L25" s="41">
        <f>+L5+L9+L15+L19+L24</f>
        <v>175477398</v>
      </c>
      <c r="M25" s="41">
        <f>+M5+M9+M15+M19+M24</f>
        <v>175477398</v>
      </c>
      <c r="N25" s="42">
        <f t="shared" si="4"/>
        <v>175477366</v>
      </c>
      <c r="O25" s="43">
        <f t="shared" si="4"/>
        <v>2105728744</v>
      </c>
      <c r="P25" s="41">
        <f t="shared" si="4"/>
        <v>2215226637</v>
      </c>
      <c r="Q25" s="44">
        <f t="shared" si="4"/>
        <v>2330418430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41057797</v>
      </c>
      <c r="D28" s="16">
        <f t="shared" si="5"/>
        <v>41057797</v>
      </c>
      <c r="E28" s="16">
        <f>SUM(E29:E31)</f>
        <v>41057797</v>
      </c>
      <c r="F28" s="16">
        <f>SUM(F29:F31)</f>
        <v>41057797</v>
      </c>
      <c r="G28" s="16">
        <f>SUM(G29:G31)</f>
        <v>41057797</v>
      </c>
      <c r="H28" s="16">
        <f>SUM(H29:H31)</f>
        <v>41057797</v>
      </c>
      <c r="I28" s="16">
        <f t="shared" si="5"/>
        <v>41057797</v>
      </c>
      <c r="J28" s="16">
        <f t="shared" si="5"/>
        <v>41057797</v>
      </c>
      <c r="K28" s="16">
        <f t="shared" si="5"/>
        <v>41057797</v>
      </c>
      <c r="L28" s="16">
        <f>SUM(L29:L31)</f>
        <v>41057797</v>
      </c>
      <c r="M28" s="16">
        <f>SUM(M29:M31)</f>
        <v>41057797</v>
      </c>
      <c r="N28" s="17">
        <f t="shared" si="5"/>
        <v>41057701</v>
      </c>
      <c r="O28" s="18">
        <f t="shared" si="5"/>
        <v>492693468</v>
      </c>
      <c r="P28" s="16">
        <f t="shared" si="5"/>
        <v>519743397</v>
      </c>
      <c r="Q28" s="17">
        <f t="shared" si="5"/>
        <v>1373222953</v>
      </c>
    </row>
    <row r="29" spans="1:17" ht="13.5">
      <c r="A29" s="3" t="s">
        <v>23</v>
      </c>
      <c r="B29" s="2"/>
      <c r="C29" s="19">
        <v>4821146</v>
      </c>
      <c r="D29" s="19">
        <v>4821146</v>
      </c>
      <c r="E29" s="19">
        <v>4821146</v>
      </c>
      <c r="F29" s="19">
        <v>4821146</v>
      </c>
      <c r="G29" s="19">
        <v>4821146</v>
      </c>
      <c r="H29" s="19">
        <v>4821146</v>
      </c>
      <c r="I29" s="19">
        <v>4821146</v>
      </c>
      <c r="J29" s="19">
        <v>4821146</v>
      </c>
      <c r="K29" s="19">
        <v>4821146</v>
      </c>
      <c r="L29" s="19">
        <v>4821146</v>
      </c>
      <c r="M29" s="19">
        <v>4821146</v>
      </c>
      <c r="N29" s="20">
        <v>4821115</v>
      </c>
      <c r="O29" s="21">
        <v>57853721</v>
      </c>
      <c r="P29" s="19">
        <v>61089113</v>
      </c>
      <c r="Q29" s="22">
        <v>64506495</v>
      </c>
    </row>
    <row r="30" spans="1:17" ht="13.5">
      <c r="A30" s="3" t="s">
        <v>24</v>
      </c>
      <c r="B30" s="2"/>
      <c r="C30" s="23">
        <v>35958409</v>
      </c>
      <c r="D30" s="23">
        <v>35958409</v>
      </c>
      <c r="E30" s="23">
        <v>35958409</v>
      </c>
      <c r="F30" s="23">
        <v>35958409</v>
      </c>
      <c r="G30" s="23">
        <v>35958409</v>
      </c>
      <c r="H30" s="23">
        <v>35958409</v>
      </c>
      <c r="I30" s="23">
        <v>35958409</v>
      </c>
      <c r="J30" s="23">
        <v>35958409</v>
      </c>
      <c r="K30" s="23">
        <v>35958409</v>
      </c>
      <c r="L30" s="23">
        <v>35958409</v>
      </c>
      <c r="M30" s="23">
        <v>35958409</v>
      </c>
      <c r="N30" s="24">
        <v>35958350</v>
      </c>
      <c r="O30" s="25">
        <v>431500849</v>
      </c>
      <c r="P30" s="23">
        <v>455116898</v>
      </c>
      <c r="Q30" s="26">
        <v>1304968768</v>
      </c>
    </row>
    <row r="31" spans="1:17" ht="13.5">
      <c r="A31" s="3" t="s">
        <v>25</v>
      </c>
      <c r="B31" s="2"/>
      <c r="C31" s="19">
        <v>278242</v>
      </c>
      <c r="D31" s="19">
        <v>278242</v>
      </c>
      <c r="E31" s="19">
        <v>278242</v>
      </c>
      <c r="F31" s="19">
        <v>278242</v>
      </c>
      <c r="G31" s="19">
        <v>278242</v>
      </c>
      <c r="H31" s="19">
        <v>278242</v>
      </c>
      <c r="I31" s="19">
        <v>278242</v>
      </c>
      <c r="J31" s="19">
        <v>278242</v>
      </c>
      <c r="K31" s="19">
        <v>278242</v>
      </c>
      <c r="L31" s="19">
        <v>278242</v>
      </c>
      <c r="M31" s="19">
        <v>278242</v>
      </c>
      <c r="N31" s="20">
        <v>278236</v>
      </c>
      <c r="O31" s="21">
        <v>3338898</v>
      </c>
      <c r="P31" s="19">
        <v>3537386</v>
      </c>
      <c r="Q31" s="22">
        <v>3747690</v>
      </c>
    </row>
    <row r="32" spans="1:17" ht="13.5">
      <c r="A32" s="1" t="s">
        <v>26</v>
      </c>
      <c r="B32" s="2"/>
      <c r="C32" s="16">
        <f aca="true" t="shared" si="6" ref="C32:Q32">SUM(C33:C37)</f>
        <v>13318500</v>
      </c>
      <c r="D32" s="16">
        <f t="shared" si="6"/>
        <v>13318500</v>
      </c>
      <c r="E32" s="16">
        <f>SUM(E33:E37)</f>
        <v>13318500</v>
      </c>
      <c r="F32" s="16">
        <f>SUM(F33:F37)</f>
        <v>13318500</v>
      </c>
      <c r="G32" s="16">
        <f>SUM(G33:G37)</f>
        <v>13318500</v>
      </c>
      <c r="H32" s="16">
        <f>SUM(H33:H37)</f>
        <v>13318500</v>
      </c>
      <c r="I32" s="16">
        <f t="shared" si="6"/>
        <v>13318500</v>
      </c>
      <c r="J32" s="16">
        <f t="shared" si="6"/>
        <v>13318500</v>
      </c>
      <c r="K32" s="16">
        <f t="shared" si="6"/>
        <v>13318500</v>
      </c>
      <c r="L32" s="16">
        <f>SUM(L33:L37)</f>
        <v>13318500</v>
      </c>
      <c r="M32" s="16">
        <f>SUM(M33:M37)</f>
        <v>13318500</v>
      </c>
      <c r="N32" s="27">
        <f t="shared" si="6"/>
        <v>13318425</v>
      </c>
      <c r="O32" s="28">
        <f t="shared" si="6"/>
        <v>159821925</v>
      </c>
      <c r="P32" s="16">
        <f t="shared" si="6"/>
        <v>169291427</v>
      </c>
      <c r="Q32" s="29">
        <f t="shared" si="6"/>
        <v>179322983</v>
      </c>
    </row>
    <row r="33" spans="1:17" ht="13.5">
      <c r="A33" s="3" t="s">
        <v>27</v>
      </c>
      <c r="B33" s="2"/>
      <c r="C33" s="19">
        <v>4296981</v>
      </c>
      <c r="D33" s="19">
        <v>4296981</v>
      </c>
      <c r="E33" s="19">
        <v>4296981</v>
      </c>
      <c r="F33" s="19">
        <v>4296981</v>
      </c>
      <c r="G33" s="19">
        <v>4296981</v>
      </c>
      <c r="H33" s="19">
        <v>4296981</v>
      </c>
      <c r="I33" s="19">
        <v>4296981</v>
      </c>
      <c r="J33" s="19">
        <v>4296981</v>
      </c>
      <c r="K33" s="19">
        <v>4296981</v>
      </c>
      <c r="L33" s="19">
        <v>4296981</v>
      </c>
      <c r="M33" s="19">
        <v>4296981</v>
      </c>
      <c r="N33" s="20">
        <v>4296935</v>
      </c>
      <c r="O33" s="21">
        <v>51563726</v>
      </c>
      <c r="P33" s="19">
        <v>54577004</v>
      </c>
      <c r="Q33" s="22">
        <v>57766887</v>
      </c>
    </row>
    <row r="34" spans="1:17" ht="13.5">
      <c r="A34" s="3" t="s">
        <v>28</v>
      </c>
      <c r="B34" s="2"/>
      <c r="C34" s="19">
        <v>1260063</v>
      </c>
      <c r="D34" s="19">
        <v>1260063</v>
      </c>
      <c r="E34" s="19">
        <v>1260063</v>
      </c>
      <c r="F34" s="19">
        <v>1260063</v>
      </c>
      <c r="G34" s="19">
        <v>1260063</v>
      </c>
      <c r="H34" s="19">
        <v>1260063</v>
      </c>
      <c r="I34" s="19">
        <v>1260063</v>
      </c>
      <c r="J34" s="19">
        <v>1260063</v>
      </c>
      <c r="K34" s="19">
        <v>1260063</v>
      </c>
      <c r="L34" s="19">
        <v>1260063</v>
      </c>
      <c r="M34" s="19">
        <v>1260063</v>
      </c>
      <c r="N34" s="20">
        <v>1260066</v>
      </c>
      <c r="O34" s="21">
        <v>15120759</v>
      </c>
      <c r="P34" s="19">
        <v>16025123</v>
      </c>
      <c r="Q34" s="22">
        <v>16983602</v>
      </c>
    </row>
    <row r="35" spans="1:17" ht="13.5">
      <c r="A35" s="3" t="s">
        <v>29</v>
      </c>
      <c r="B35" s="2"/>
      <c r="C35" s="19">
        <v>7058771</v>
      </c>
      <c r="D35" s="19">
        <v>7058771</v>
      </c>
      <c r="E35" s="19">
        <v>7058771</v>
      </c>
      <c r="F35" s="19">
        <v>7058771</v>
      </c>
      <c r="G35" s="19">
        <v>7058771</v>
      </c>
      <c r="H35" s="19">
        <v>7058771</v>
      </c>
      <c r="I35" s="19">
        <v>7058771</v>
      </c>
      <c r="J35" s="19">
        <v>7058771</v>
      </c>
      <c r="K35" s="19">
        <v>7058771</v>
      </c>
      <c r="L35" s="19">
        <v>7058771</v>
      </c>
      <c r="M35" s="19">
        <v>7058771</v>
      </c>
      <c r="N35" s="20">
        <v>7058740</v>
      </c>
      <c r="O35" s="21">
        <v>84705221</v>
      </c>
      <c r="P35" s="19">
        <v>89756350</v>
      </c>
      <c r="Q35" s="22">
        <v>95109037</v>
      </c>
    </row>
    <row r="36" spans="1:17" ht="13.5">
      <c r="A36" s="3" t="s">
        <v>30</v>
      </c>
      <c r="B36" s="2"/>
      <c r="C36" s="19">
        <v>702685</v>
      </c>
      <c r="D36" s="19">
        <v>702685</v>
      </c>
      <c r="E36" s="19">
        <v>702685</v>
      </c>
      <c r="F36" s="19">
        <v>702685</v>
      </c>
      <c r="G36" s="19">
        <v>702685</v>
      </c>
      <c r="H36" s="19">
        <v>702685</v>
      </c>
      <c r="I36" s="19">
        <v>702685</v>
      </c>
      <c r="J36" s="19">
        <v>702685</v>
      </c>
      <c r="K36" s="19">
        <v>702685</v>
      </c>
      <c r="L36" s="19">
        <v>702685</v>
      </c>
      <c r="M36" s="19">
        <v>702685</v>
      </c>
      <c r="N36" s="20">
        <v>702684</v>
      </c>
      <c r="O36" s="21">
        <v>8432219</v>
      </c>
      <c r="P36" s="19">
        <v>8932950</v>
      </c>
      <c r="Q36" s="22">
        <v>9463457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7539080</v>
      </c>
      <c r="D38" s="16">
        <f t="shared" si="7"/>
        <v>7539080</v>
      </c>
      <c r="E38" s="16">
        <f>SUM(E39:E41)</f>
        <v>7539080</v>
      </c>
      <c r="F38" s="16">
        <f>SUM(F39:F41)</f>
        <v>7539080</v>
      </c>
      <c r="G38" s="16">
        <f>SUM(G39:G41)</f>
        <v>7539080</v>
      </c>
      <c r="H38" s="16">
        <f>SUM(H39:H41)</f>
        <v>7539080</v>
      </c>
      <c r="I38" s="16">
        <f t="shared" si="7"/>
        <v>7539080</v>
      </c>
      <c r="J38" s="16">
        <f t="shared" si="7"/>
        <v>7539080</v>
      </c>
      <c r="K38" s="16">
        <f t="shared" si="7"/>
        <v>7539080</v>
      </c>
      <c r="L38" s="16">
        <f>SUM(L39:L41)</f>
        <v>7539080</v>
      </c>
      <c r="M38" s="16">
        <f>SUM(M39:M41)</f>
        <v>7539080</v>
      </c>
      <c r="N38" s="27">
        <f t="shared" si="7"/>
        <v>7538934</v>
      </c>
      <c r="O38" s="28">
        <f t="shared" si="7"/>
        <v>90468814</v>
      </c>
      <c r="P38" s="16">
        <f t="shared" si="7"/>
        <v>95613411</v>
      </c>
      <c r="Q38" s="29">
        <f t="shared" si="7"/>
        <v>101052268</v>
      </c>
    </row>
    <row r="39" spans="1:17" ht="13.5">
      <c r="A39" s="3" t="s">
        <v>33</v>
      </c>
      <c r="B39" s="2"/>
      <c r="C39" s="19">
        <v>5839204</v>
      </c>
      <c r="D39" s="19">
        <v>5839204</v>
      </c>
      <c r="E39" s="19">
        <v>5839204</v>
      </c>
      <c r="F39" s="19">
        <v>5839204</v>
      </c>
      <c r="G39" s="19">
        <v>5839204</v>
      </c>
      <c r="H39" s="19">
        <v>5839204</v>
      </c>
      <c r="I39" s="19">
        <v>5839204</v>
      </c>
      <c r="J39" s="19">
        <v>5839204</v>
      </c>
      <c r="K39" s="19">
        <v>5839204</v>
      </c>
      <c r="L39" s="19">
        <v>5839204</v>
      </c>
      <c r="M39" s="19">
        <v>5839204</v>
      </c>
      <c r="N39" s="20">
        <v>5839074</v>
      </c>
      <c r="O39" s="21">
        <v>70070318</v>
      </c>
      <c r="P39" s="19">
        <v>74031204</v>
      </c>
      <c r="Q39" s="22">
        <v>78217314</v>
      </c>
    </row>
    <row r="40" spans="1:17" ht="13.5">
      <c r="A40" s="3" t="s">
        <v>34</v>
      </c>
      <c r="B40" s="2"/>
      <c r="C40" s="19">
        <v>253219</v>
      </c>
      <c r="D40" s="19">
        <v>253219</v>
      </c>
      <c r="E40" s="19">
        <v>253219</v>
      </c>
      <c r="F40" s="19">
        <v>253219</v>
      </c>
      <c r="G40" s="19">
        <v>253219</v>
      </c>
      <c r="H40" s="19">
        <v>253219</v>
      </c>
      <c r="I40" s="19">
        <v>253219</v>
      </c>
      <c r="J40" s="19">
        <v>253219</v>
      </c>
      <c r="K40" s="19">
        <v>253219</v>
      </c>
      <c r="L40" s="19">
        <v>253219</v>
      </c>
      <c r="M40" s="19">
        <v>253219</v>
      </c>
      <c r="N40" s="20">
        <v>253223</v>
      </c>
      <c r="O40" s="21">
        <v>3038632</v>
      </c>
      <c r="P40" s="19">
        <v>3196641</v>
      </c>
      <c r="Q40" s="22">
        <v>3362866</v>
      </c>
    </row>
    <row r="41" spans="1:17" ht="13.5">
      <c r="A41" s="3" t="s">
        <v>35</v>
      </c>
      <c r="B41" s="2"/>
      <c r="C41" s="19">
        <v>1446657</v>
      </c>
      <c r="D41" s="19">
        <v>1446657</v>
      </c>
      <c r="E41" s="19">
        <v>1446657</v>
      </c>
      <c r="F41" s="19">
        <v>1446657</v>
      </c>
      <c r="G41" s="19">
        <v>1446657</v>
      </c>
      <c r="H41" s="19">
        <v>1446657</v>
      </c>
      <c r="I41" s="19">
        <v>1446657</v>
      </c>
      <c r="J41" s="19">
        <v>1446657</v>
      </c>
      <c r="K41" s="19">
        <v>1446657</v>
      </c>
      <c r="L41" s="19">
        <v>1446657</v>
      </c>
      <c r="M41" s="19">
        <v>1446657</v>
      </c>
      <c r="N41" s="20">
        <v>1446637</v>
      </c>
      <c r="O41" s="21">
        <v>17359864</v>
      </c>
      <c r="P41" s="19">
        <v>18385566</v>
      </c>
      <c r="Q41" s="22">
        <v>19472088</v>
      </c>
    </row>
    <row r="42" spans="1:17" ht="13.5">
      <c r="A42" s="1" t="s">
        <v>36</v>
      </c>
      <c r="B42" s="4"/>
      <c r="C42" s="16">
        <f aca="true" t="shared" si="8" ref="C42:Q42">SUM(C43:C46)</f>
        <v>139388845</v>
      </c>
      <c r="D42" s="16">
        <f t="shared" si="8"/>
        <v>139388845</v>
      </c>
      <c r="E42" s="16">
        <f>SUM(E43:E46)</f>
        <v>139388845</v>
      </c>
      <c r="F42" s="16">
        <f>SUM(F43:F46)</f>
        <v>139388845</v>
      </c>
      <c r="G42" s="16">
        <f>SUM(G43:G46)</f>
        <v>139388845</v>
      </c>
      <c r="H42" s="16">
        <f>SUM(H43:H46)</f>
        <v>139388845</v>
      </c>
      <c r="I42" s="16">
        <f t="shared" si="8"/>
        <v>139388845</v>
      </c>
      <c r="J42" s="16">
        <f t="shared" si="8"/>
        <v>139388845</v>
      </c>
      <c r="K42" s="16">
        <f t="shared" si="8"/>
        <v>139388845</v>
      </c>
      <c r="L42" s="16">
        <f>SUM(L43:L46)</f>
        <v>139388845</v>
      </c>
      <c r="M42" s="16">
        <f>SUM(M43:M46)</f>
        <v>139388845</v>
      </c>
      <c r="N42" s="27">
        <f t="shared" si="8"/>
        <v>139388796</v>
      </c>
      <c r="O42" s="28">
        <f t="shared" si="8"/>
        <v>1672666091</v>
      </c>
      <c r="P42" s="16">
        <f t="shared" si="8"/>
        <v>1761443657</v>
      </c>
      <c r="Q42" s="29">
        <f t="shared" si="8"/>
        <v>1854945806</v>
      </c>
    </row>
    <row r="43" spans="1:17" ht="13.5">
      <c r="A43" s="3" t="s">
        <v>37</v>
      </c>
      <c r="B43" s="2"/>
      <c r="C43" s="19">
        <v>66209551</v>
      </c>
      <c r="D43" s="19">
        <v>66209551</v>
      </c>
      <c r="E43" s="19">
        <v>66209551</v>
      </c>
      <c r="F43" s="19">
        <v>66209551</v>
      </c>
      <c r="G43" s="19">
        <v>66209551</v>
      </c>
      <c r="H43" s="19">
        <v>66209551</v>
      </c>
      <c r="I43" s="19">
        <v>66209551</v>
      </c>
      <c r="J43" s="19">
        <v>66209551</v>
      </c>
      <c r="K43" s="19">
        <v>66209551</v>
      </c>
      <c r="L43" s="19">
        <v>66209551</v>
      </c>
      <c r="M43" s="19">
        <v>66209551</v>
      </c>
      <c r="N43" s="20">
        <v>66209540</v>
      </c>
      <c r="O43" s="21">
        <v>794514601</v>
      </c>
      <c r="P43" s="19">
        <v>836188974</v>
      </c>
      <c r="Q43" s="22">
        <v>880052089</v>
      </c>
    </row>
    <row r="44" spans="1:17" ht="13.5">
      <c r="A44" s="3" t="s">
        <v>38</v>
      </c>
      <c r="B44" s="2"/>
      <c r="C44" s="19">
        <v>36737401</v>
      </c>
      <c r="D44" s="19">
        <v>36737401</v>
      </c>
      <c r="E44" s="19">
        <v>36737401</v>
      </c>
      <c r="F44" s="19">
        <v>36737401</v>
      </c>
      <c r="G44" s="19">
        <v>36737401</v>
      </c>
      <c r="H44" s="19">
        <v>36737401</v>
      </c>
      <c r="I44" s="19">
        <v>36737401</v>
      </c>
      <c r="J44" s="19">
        <v>36737401</v>
      </c>
      <c r="K44" s="19">
        <v>36737401</v>
      </c>
      <c r="L44" s="19">
        <v>36737401</v>
      </c>
      <c r="M44" s="19">
        <v>36737401</v>
      </c>
      <c r="N44" s="20">
        <v>36737387</v>
      </c>
      <c r="O44" s="21">
        <v>440848798</v>
      </c>
      <c r="P44" s="19">
        <v>463924221</v>
      </c>
      <c r="Q44" s="22">
        <v>488208646</v>
      </c>
    </row>
    <row r="45" spans="1:17" ht="13.5">
      <c r="A45" s="3" t="s">
        <v>39</v>
      </c>
      <c r="B45" s="2"/>
      <c r="C45" s="23">
        <v>25798128</v>
      </c>
      <c r="D45" s="23">
        <v>25798128</v>
      </c>
      <c r="E45" s="23">
        <v>25798128</v>
      </c>
      <c r="F45" s="23">
        <v>25798128</v>
      </c>
      <c r="G45" s="23">
        <v>25798128</v>
      </c>
      <c r="H45" s="23">
        <v>25798128</v>
      </c>
      <c r="I45" s="23">
        <v>25798128</v>
      </c>
      <c r="J45" s="23">
        <v>25798128</v>
      </c>
      <c r="K45" s="23">
        <v>25798128</v>
      </c>
      <c r="L45" s="23">
        <v>25798128</v>
      </c>
      <c r="M45" s="23">
        <v>25798128</v>
      </c>
      <c r="N45" s="24">
        <v>25798114</v>
      </c>
      <c r="O45" s="25">
        <v>309577522</v>
      </c>
      <c r="P45" s="23">
        <v>326490873</v>
      </c>
      <c r="Q45" s="26">
        <v>344332638</v>
      </c>
    </row>
    <row r="46" spans="1:17" ht="13.5">
      <c r="A46" s="3" t="s">
        <v>40</v>
      </c>
      <c r="B46" s="2"/>
      <c r="C46" s="19">
        <v>10643765</v>
      </c>
      <c r="D46" s="19">
        <v>10643765</v>
      </c>
      <c r="E46" s="19">
        <v>10643765</v>
      </c>
      <c r="F46" s="19">
        <v>10643765</v>
      </c>
      <c r="G46" s="19">
        <v>10643765</v>
      </c>
      <c r="H46" s="19">
        <v>10643765</v>
      </c>
      <c r="I46" s="19">
        <v>10643765</v>
      </c>
      <c r="J46" s="19">
        <v>10643765</v>
      </c>
      <c r="K46" s="19">
        <v>10643765</v>
      </c>
      <c r="L46" s="19">
        <v>10643765</v>
      </c>
      <c r="M46" s="19">
        <v>10643765</v>
      </c>
      <c r="N46" s="20">
        <v>10643755</v>
      </c>
      <c r="O46" s="21">
        <v>127725170</v>
      </c>
      <c r="P46" s="19">
        <v>134839589</v>
      </c>
      <c r="Q46" s="22">
        <v>142352433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201304222</v>
      </c>
      <c r="D48" s="41">
        <f t="shared" si="9"/>
        <v>201304222</v>
      </c>
      <c r="E48" s="41">
        <f>+E28+E32+E38+E42+E47</f>
        <v>201304222</v>
      </c>
      <c r="F48" s="41">
        <f>+F28+F32+F38+F42+F47</f>
        <v>201304222</v>
      </c>
      <c r="G48" s="41">
        <f>+G28+G32+G38+G42+G47</f>
        <v>201304222</v>
      </c>
      <c r="H48" s="41">
        <f>+H28+H32+H38+H42+H47</f>
        <v>201304222</v>
      </c>
      <c r="I48" s="41">
        <f t="shared" si="9"/>
        <v>201304222</v>
      </c>
      <c r="J48" s="41">
        <f t="shared" si="9"/>
        <v>201304222</v>
      </c>
      <c r="K48" s="41">
        <f t="shared" si="9"/>
        <v>201304222</v>
      </c>
      <c r="L48" s="41">
        <f>+L28+L32+L38+L42+L47</f>
        <v>201304222</v>
      </c>
      <c r="M48" s="41">
        <f>+M28+M32+M38+M42+M47</f>
        <v>201304222</v>
      </c>
      <c r="N48" s="42">
        <f t="shared" si="9"/>
        <v>201303856</v>
      </c>
      <c r="O48" s="43">
        <f t="shared" si="9"/>
        <v>2415650298</v>
      </c>
      <c r="P48" s="41">
        <f t="shared" si="9"/>
        <v>2546091892</v>
      </c>
      <c r="Q48" s="44">
        <f t="shared" si="9"/>
        <v>3508544010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-25826824</v>
      </c>
      <c r="D49" s="45">
        <f t="shared" si="10"/>
        <v>-25826824</v>
      </c>
      <c r="E49" s="45">
        <f t="shared" si="10"/>
        <v>-25826824</v>
      </c>
      <c r="F49" s="45">
        <f t="shared" si="10"/>
        <v>-25826824</v>
      </c>
      <c r="G49" s="45">
        <f t="shared" si="10"/>
        <v>-25826824</v>
      </c>
      <c r="H49" s="45">
        <f t="shared" si="10"/>
        <v>-25826824</v>
      </c>
      <c r="I49" s="45">
        <f t="shared" si="10"/>
        <v>-25826824</v>
      </c>
      <c r="J49" s="45">
        <f t="shared" si="10"/>
        <v>-25826824</v>
      </c>
      <c r="K49" s="45">
        <f t="shared" si="10"/>
        <v>-25826824</v>
      </c>
      <c r="L49" s="45">
        <f>+L25-L48</f>
        <v>-25826824</v>
      </c>
      <c r="M49" s="45">
        <f>+M25-M48</f>
        <v>-25826824</v>
      </c>
      <c r="N49" s="46">
        <f t="shared" si="10"/>
        <v>-25826490</v>
      </c>
      <c r="O49" s="47">
        <f t="shared" si="10"/>
        <v>-309921554</v>
      </c>
      <c r="P49" s="45">
        <f t="shared" si="10"/>
        <v>-330865255</v>
      </c>
      <c r="Q49" s="48">
        <f t="shared" si="10"/>
        <v>-1178125580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27355922</v>
      </c>
      <c r="D5" s="16">
        <f t="shared" si="0"/>
        <v>27355922</v>
      </c>
      <c r="E5" s="16">
        <f t="shared" si="0"/>
        <v>27355922</v>
      </c>
      <c r="F5" s="16">
        <f t="shared" si="0"/>
        <v>27355922</v>
      </c>
      <c r="G5" s="16">
        <f t="shared" si="0"/>
        <v>27355922</v>
      </c>
      <c r="H5" s="16">
        <f t="shared" si="0"/>
        <v>27355922</v>
      </c>
      <c r="I5" s="16">
        <f t="shared" si="0"/>
        <v>27355922</v>
      </c>
      <c r="J5" s="16">
        <f t="shared" si="0"/>
        <v>27355922</v>
      </c>
      <c r="K5" s="16">
        <f t="shared" si="0"/>
        <v>27355922</v>
      </c>
      <c r="L5" s="16">
        <f>SUM(L6:L8)</f>
        <v>27355922</v>
      </c>
      <c r="M5" s="16">
        <f>SUM(M6:M8)</f>
        <v>27355922</v>
      </c>
      <c r="N5" s="17">
        <f t="shared" si="0"/>
        <v>27355938</v>
      </c>
      <c r="O5" s="18">
        <f t="shared" si="0"/>
        <v>328271080</v>
      </c>
      <c r="P5" s="16">
        <f t="shared" si="0"/>
        <v>335873890</v>
      </c>
      <c r="Q5" s="17">
        <f t="shared" si="0"/>
        <v>346307560</v>
      </c>
    </row>
    <row r="6" spans="1:17" ht="13.5">
      <c r="A6" s="3" t="s">
        <v>23</v>
      </c>
      <c r="B6" s="2"/>
      <c r="C6" s="19">
        <v>987</v>
      </c>
      <c r="D6" s="19">
        <v>987</v>
      </c>
      <c r="E6" s="19">
        <v>987</v>
      </c>
      <c r="F6" s="19">
        <v>987</v>
      </c>
      <c r="G6" s="19">
        <v>987</v>
      </c>
      <c r="H6" s="19">
        <v>987</v>
      </c>
      <c r="I6" s="19">
        <v>987</v>
      </c>
      <c r="J6" s="19">
        <v>987</v>
      </c>
      <c r="K6" s="19">
        <v>987</v>
      </c>
      <c r="L6" s="19">
        <v>987</v>
      </c>
      <c r="M6" s="19">
        <v>987</v>
      </c>
      <c r="N6" s="20">
        <v>983</v>
      </c>
      <c r="O6" s="21">
        <v>11840</v>
      </c>
      <c r="P6" s="19">
        <v>12550</v>
      </c>
      <c r="Q6" s="22">
        <v>13300</v>
      </c>
    </row>
    <row r="7" spans="1:17" ht="13.5">
      <c r="A7" s="3" t="s">
        <v>24</v>
      </c>
      <c r="B7" s="2"/>
      <c r="C7" s="23">
        <v>27354767</v>
      </c>
      <c r="D7" s="23">
        <v>27354767</v>
      </c>
      <c r="E7" s="23">
        <v>27354767</v>
      </c>
      <c r="F7" s="23">
        <v>27354767</v>
      </c>
      <c r="G7" s="23">
        <v>27354767</v>
      </c>
      <c r="H7" s="23">
        <v>27354767</v>
      </c>
      <c r="I7" s="23">
        <v>27354767</v>
      </c>
      <c r="J7" s="23">
        <v>27354767</v>
      </c>
      <c r="K7" s="23">
        <v>27354767</v>
      </c>
      <c r="L7" s="23">
        <v>27354767</v>
      </c>
      <c r="M7" s="23">
        <v>27354767</v>
      </c>
      <c r="N7" s="24">
        <v>27354783</v>
      </c>
      <c r="O7" s="25">
        <v>328257220</v>
      </c>
      <c r="P7" s="23">
        <v>335859200</v>
      </c>
      <c r="Q7" s="26">
        <v>346291990</v>
      </c>
    </row>
    <row r="8" spans="1:17" ht="13.5">
      <c r="A8" s="3" t="s">
        <v>25</v>
      </c>
      <c r="B8" s="2"/>
      <c r="C8" s="19">
        <v>168</v>
      </c>
      <c r="D8" s="19">
        <v>168</v>
      </c>
      <c r="E8" s="19">
        <v>168</v>
      </c>
      <c r="F8" s="19">
        <v>168</v>
      </c>
      <c r="G8" s="19">
        <v>168</v>
      </c>
      <c r="H8" s="19">
        <v>168</v>
      </c>
      <c r="I8" s="19">
        <v>168</v>
      </c>
      <c r="J8" s="19">
        <v>168</v>
      </c>
      <c r="K8" s="19">
        <v>168</v>
      </c>
      <c r="L8" s="19">
        <v>168</v>
      </c>
      <c r="M8" s="19">
        <v>168</v>
      </c>
      <c r="N8" s="20">
        <v>172</v>
      </c>
      <c r="O8" s="21">
        <v>2020</v>
      </c>
      <c r="P8" s="19">
        <v>2140</v>
      </c>
      <c r="Q8" s="22">
        <v>2270</v>
      </c>
    </row>
    <row r="9" spans="1:17" ht="13.5">
      <c r="A9" s="1" t="s">
        <v>26</v>
      </c>
      <c r="B9" s="2"/>
      <c r="C9" s="16">
        <f aca="true" t="shared" si="1" ref="C9:Q9">SUM(C10:C14)</f>
        <v>37857</v>
      </c>
      <c r="D9" s="16">
        <f t="shared" si="1"/>
        <v>37857</v>
      </c>
      <c r="E9" s="16">
        <f t="shared" si="1"/>
        <v>37857</v>
      </c>
      <c r="F9" s="16">
        <f t="shared" si="1"/>
        <v>37857</v>
      </c>
      <c r="G9" s="16">
        <f t="shared" si="1"/>
        <v>37857</v>
      </c>
      <c r="H9" s="16">
        <f t="shared" si="1"/>
        <v>37857</v>
      </c>
      <c r="I9" s="16">
        <f t="shared" si="1"/>
        <v>37857</v>
      </c>
      <c r="J9" s="16">
        <f t="shared" si="1"/>
        <v>37857</v>
      </c>
      <c r="K9" s="16">
        <f t="shared" si="1"/>
        <v>37857</v>
      </c>
      <c r="L9" s="16">
        <f>SUM(L10:L14)</f>
        <v>37857</v>
      </c>
      <c r="M9" s="16">
        <f>SUM(M10:M14)</f>
        <v>37857</v>
      </c>
      <c r="N9" s="27">
        <f t="shared" si="1"/>
        <v>37853</v>
      </c>
      <c r="O9" s="28">
        <f t="shared" si="1"/>
        <v>454280</v>
      </c>
      <c r="P9" s="16">
        <f t="shared" si="1"/>
        <v>481550</v>
      </c>
      <c r="Q9" s="29">
        <f t="shared" si="1"/>
        <v>510440</v>
      </c>
    </row>
    <row r="10" spans="1:17" ht="13.5">
      <c r="A10" s="3" t="s">
        <v>27</v>
      </c>
      <c r="B10" s="2"/>
      <c r="C10" s="19">
        <v>216</v>
      </c>
      <c r="D10" s="19">
        <v>216</v>
      </c>
      <c r="E10" s="19">
        <v>216</v>
      </c>
      <c r="F10" s="19">
        <v>216</v>
      </c>
      <c r="G10" s="19">
        <v>216</v>
      </c>
      <c r="H10" s="19">
        <v>216</v>
      </c>
      <c r="I10" s="19">
        <v>216</v>
      </c>
      <c r="J10" s="19">
        <v>216</v>
      </c>
      <c r="K10" s="19">
        <v>216</v>
      </c>
      <c r="L10" s="19">
        <v>216</v>
      </c>
      <c r="M10" s="19">
        <v>216</v>
      </c>
      <c r="N10" s="20">
        <v>214</v>
      </c>
      <c r="O10" s="21">
        <v>2590</v>
      </c>
      <c r="P10" s="19">
        <v>2750</v>
      </c>
      <c r="Q10" s="22">
        <v>2920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37641</v>
      </c>
      <c r="D14" s="23">
        <v>37641</v>
      </c>
      <c r="E14" s="23">
        <v>37641</v>
      </c>
      <c r="F14" s="23">
        <v>37641</v>
      </c>
      <c r="G14" s="23">
        <v>37641</v>
      </c>
      <c r="H14" s="23">
        <v>37641</v>
      </c>
      <c r="I14" s="23">
        <v>37641</v>
      </c>
      <c r="J14" s="23">
        <v>37641</v>
      </c>
      <c r="K14" s="23">
        <v>37641</v>
      </c>
      <c r="L14" s="23">
        <v>37641</v>
      </c>
      <c r="M14" s="23">
        <v>37641</v>
      </c>
      <c r="N14" s="24">
        <v>37639</v>
      </c>
      <c r="O14" s="25">
        <v>451690</v>
      </c>
      <c r="P14" s="23">
        <v>478800</v>
      </c>
      <c r="Q14" s="26">
        <v>507520</v>
      </c>
    </row>
    <row r="15" spans="1:17" ht="13.5">
      <c r="A15" s="1" t="s">
        <v>32</v>
      </c>
      <c r="B15" s="4"/>
      <c r="C15" s="16">
        <f aca="true" t="shared" si="2" ref="C15:Q15">SUM(C16:C18)</f>
        <v>479368</v>
      </c>
      <c r="D15" s="16">
        <f t="shared" si="2"/>
        <v>479368</v>
      </c>
      <c r="E15" s="16">
        <f t="shared" si="2"/>
        <v>479368</v>
      </c>
      <c r="F15" s="16">
        <f t="shared" si="2"/>
        <v>479368</v>
      </c>
      <c r="G15" s="16">
        <f t="shared" si="2"/>
        <v>479368</v>
      </c>
      <c r="H15" s="16">
        <f t="shared" si="2"/>
        <v>479368</v>
      </c>
      <c r="I15" s="16">
        <f t="shared" si="2"/>
        <v>479368</v>
      </c>
      <c r="J15" s="16">
        <f t="shared" si="2"/>
        <v>479368</v>
      </c>
      <c r="K15" s="16">
        <f t="shared" si="2"/>
        <v>479368</v>
      </c>
      <c r="L15" s="16">
        <f>SUM(L16:L18)</f>
        <v>479368</v>
      </c>
      <c r="M15" s="16">
        <f>SUM(M16:M18)</f>
        <v>479368</v>
      </c>
      <c r="N15" s="27">
        <f t="shared" si="2"/>
        <v>479382</v>
      </c>
      <c r="O15" s="28">
        <f t="shared" si="2"/>
        <v>5752430</v>
      </c>
      <c r="P15" s="16">
        <f t="shared" si="2"/>
        <v>2612540</v>
      </c>
      <c r="Q15" s="29">
        <f t="shared" si="2"/>
        <v>2755710</v>
      </c>
    </row>
    <row r="16" spans="1:17" ht="13.5">
      <c r="A16" s="3" t="s">
        <v>33</v>
      </c>
      <c r="B16" s="2"/>
      <c r="C16" s="19">
        <v>479368</v>
      </c>
      <c r="D16" s="19">
        <v>479368</v>
      </c>
      <c r="E16" s="19">
        <v>479368</v>
      </c>
      <c r="F16" s="19">
        <v>479368</v>
      </c>
      <c r="G16" s="19">
        <v>479368</v>
      </c>
      <c r="H16" s="19">
        <v>479368</v>
      </c>
      <c r="I16" s="19">
        <v>479368</v>
      </c>
      <c r="J16" s="19">
        <v>479368</v>
      </c>
      <c r="K16" s="19">
        <v>479368</v>
      </c>
      <c r="L16" s="19">
        <v>479368</v>
      </c>
      <c r="M16" s="19">
        <v>479368</v>
      </c>
      <c r="N16" s="20">
        <v>479382</v>
      </c>
      <c r="O16" s="21">
        <v>5752430</v>
      </c>
      <c r="P16" s="19">
        <v>2612540</v>
      </c>
      <c r="Q16" s="22">
        <v>2755710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206930</v>
      </c>
      <c r="D19" s="16">
        <f t="shared" si="3"/>
        <v>206930</v>
      </c>
      <c r="E19" s="16">
        <f t="shared" si="3"/>
        <v>206930</v>
      </c>
      <c r="F19" s="16">
        <f t="shared" si="3"/>
        <v>206930</v>
      </c>
      <c r="G19" s="16">
        <f t="shared" si="3"/>
        <v>206930</v>
      </c>
      <c r="H19" s="16">
        <f t="shared" si="3"/>
        <v>206930</v>
      </c>
      <c r="I19" s="16">
        <f t="shared" si="3"/>
        <v>206930</v>
      </c>
      <c r="J19" s="16">
        <f t="shared" si="3"/>
        <v>206930</v>
      </c>
      <c r="K19" s="16">
        <f t="shared" si="3"/>
        <v>206930</v>
      </c>
      <c r="L19" s="16">
        <f>SUM(L20:L23)</f>
        <v>206930</v>
      </c>
      <c r="M19" s="16">
        <f>SUM(M20:M23)</f>
        <v>206930</v>
      </c>
      <c r="N19" s="27">
        <f t="shared" si="3"/>
        <v>206930</v>
      </c>
      <c r="O19" s="28">
        <f t="shared" si="3"/>
        <v>2483160</v>
      </c>
      <c r="P19" s="16">
        <f t="shared" si="3"/>
        <v>2632150</v>
      </c>
      <c r="Q19" s="29">
        <f t="shared" si="3"/>
        <v>2790070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206930</v>
      </c>
      <c r="D21" s="19">
        <v>206930</v>
      </c>
      <c r="E21" s="19">
        <v>206930</v>
      </c>
      <c r="F21" s="19">
        <v>206930</v>
      </c>
      <c r="G21" s="19">
        <v>206930</v>
      </c>
      <c r="H21" s="19">
        <v>206930</v>
      </c>
      <c r="I21" s="19">
        <v>206930</v>
      </c>
      <c r="J21" s="19">
        <v>206930</v>
      </c>
      <c r="K21" s="19">
        <v>206930</v>
      </c>
      <c r="L21" s="19">
        <v>206930</v>
      </c>
      <c r="M21" s="19">
        <v>206930</v>
      </c>
      <c r="N21" s="20">
        <v>206930</v>
      </c>
      <c r="O21" s="21">
        <v>2483160</v>
      </c>
      <c r="P21" s="19">
        <v>2632150</v>
      </c>
      <c r="Q21" s="22">
        <v>2790070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28080077</v>
      </c>
      <c r="D25" s="41">
        <f t="shared" si="4"/>
        <v>28080077</v>
      </c>
      <c r="E25" s="41">
        <f t="shared" si="4"/>
        <v>28080077</v>
      </c>
      <c r="F25" s="41">
        <f t="shared" si="4"/>
        <v>28080077</v>
      </c>
      <c r="G25" s="41">
        <f t="shared" si="4"/>
        <v>28080077</v>
      </c>
      <c r="H25" s="41">
        <f t="shared" si="4"/>
        <v>28080077</v>
      </c>
      <c r="I25" s="41">
        <f t="shared" si="4"/>
        <v>28080077</v>
      </c>
      <c r="J25" s="41">
        <f t="shared" si="4"/>
        <v>28080077</v>
      </c>
      <c r="K25" s="41">
        <f t="shared" si="4"/>
        <v>28080077</v>
      </c>
      <c r="L25" s="41">
        <f>+L5+L9+L15+L19+L24</f>
        <v>28080077</v>
      </c>
      <c r="M25" s="41">
        <f>+M5+M9+M15+M19+M24</f>
        <v>28080077</v>
      </c>
      <c r="N25" s="42">
        <f t="shared" si="4"/>
        <v>28080103</v>
      </c>
      <c r="O25" s="43">
        <f t="shared" si="4"/>
        <v>336960950</v>
      </c>
      <c r="P25" s="41">
        <f t="shared" si="4"/>
        <v>341600130</v>
      </c>
      <c r="Q25" s="44">
        <f t="shared" si="4"/>
        <v>352363780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18147199</v>
      </c>
      <c r="D28" s="16">
        <f t="shared" si="5"/>
        <v>18147192</v>
      </c>
      <c r="E28" s="16">
        <f>SUM(E29:E31)</f>
        <v>18147192</v>
      </c>
      <c r="F28" s="16">
        <f>SUM(F29:F31)</f>
        <v>18147192</v>
      </c>
      <c r="G28" s="16">
        <f>SUM(G29:G31)</f>
        <v>18147192</v>
      </c>
      <c r="H28" s="16">
        <f>SUM(H29:H31)</f>
        <v>18147192</v>
      </c>
      <c r="I28" s="16">
        <f t="shared" si="5"/>
        <v>18147192</v>
      </c>
      <c r="J28" s="16">
        <f t="shared" si="5"/>
        <v>18147192</v>
      </c>
      <c r="K28" s="16">
        <f t="shared" si="5"/>
        <v>18147192</v>
      </c>
      <c r="L28" s="16">
        <f>SUM(L29:L31)</f>
        <v>18147192</v>
      </c>
      <c r="M28" s="16">
        <f>SUM(M29:M31)</f>
        <v>18147192</v>
      </c>
      <c r="N28" s="17">
        <f t="shared" si="5"/>
        <v>18146942</v>
      </c>
      <c r="O28" s="18">
        <f t="shared" si="5"/>
        <v>217766061</v>
      </c>
      <c r="P28" s="16">
        <f t="shared" si="5"/>
        <v>227689860</v>
      </c>
      <c r="Q28" s="17">
        <f t="shared" si="5"/>
        <v>232056115</v>
      </c>
    </row>
    <row r="29" spans="1:17" ht="13.5">
      <c r="A29" s="3" t="s">
        <v>23</v>
      </c>
      <c r="B29" s="2"/>
      <c r="C29" s="19">
        <v>4950562</v>
      </c>
      <c r="D29" s="19">
        <v>4950562</v>
      </c>
      <c r="E29" s="19">
        <v>4950562</v>
      </c>
      <c r="F29" s="19">
        <v>4950562</v>
      </c>
      <c r="G29" s="19">
        <v>4950562</v>
      </c>
      <c r="H29" s="19">
        <v>4950562</v>
      </c>
      <c r="I29" s="19">
        <v>4950562</v>
      </c>
      <c r="J29" s="19">
        <v>4950562</v>
      </c>
      <c r="K29" s="19">
        <v>4950562</v>
      </c>
      <c r="L29" s="19">
        <v>4950562</v>
      </c>
      <c r="M29" s="19">
        <v>4950562</v>
      </c>
      <c r="N29" s="20">
        <v>4950567</v>
      </c>
      <c r="O29" s="21">
        <v>59406749</v>
      </c>
      <c r="P29" s="19">
        <v>63262674</v>
      </c>
      <c r="Q29" s="22">
        <v>66802485</v>
      </c>
    </row>
    <row r="30" spans="1:17" ht="13.5">
      <c r="A30" s="3" t="s">
        <v>24</v>
      </c>
      <c r="B30" s="2"/>
      <c r="C30" s="23">
        <v>12459204</v>
      </c>
      <c r="D30" s="23">
        <v>12459197</v>
      </c>
      <c r="E30" s="23">
        <v>12459197</v>
      </c>
      <c r="F30" s="23">
        <v>12459197</v>
      </c>
      <c r="G30" s="23">
        <v>12459197</v>
      </c>
      <c r="H30" s="23">
        <v>12459197</v>
      </c>
      <c r="I30" s="23">
        <v>12459197</v>
      </c>
      <c r="J30" s="23">
        <v>12459197</v>
      </c>
      <c r="K30" s="23">
        <v>12459197</v>
      </c>
      <c r="L30" s="23">
        <v>12459197</v>
      </c>
      <c r="M30" s="23">
        <v>12459197</v>
      </c>
      <c r="N30" s="24">
        <v>12458954</v>
      </c>
      <c r="O30" s="25">
        <v>149510128</v>
      </c>
      <c r="P30" s="23">
        <v>155047066</v>
      </c>
      <c r="Q30" s="26">
        <v>155310700</v>
      </c>
    </row>
    <row r="31" spans="1:17" ht="13.5">
      <c r="A31" s="3" t="s">
        <v>25</v>
      </c>
      <c r="B31" s="2"/>
      <c r="C31" s="19">
        <v>737433</v>
      </c>
      <c r="D31" s="19">
        <v>737433</v>
      </c>
      <c r="E31" s="19">
        <v>737433</v>
      </c>
      <c r="F31" s="19">
        <v>737433</v>
      </c>
      <c r="G31" s="19">
        <v>737433</v>
      </c>
      <c r="H31" s="19">
        <v>737433</v>
      </c>
      <c r="I31" s="19">
        <v>737433</v>
      </c>
      <c r="J31" s="19">
        <v>737433</v>
      </c>
      <c r="K31" s="19">
        <v>737433</v>
      </c>
      <c r="L31" s="19">
        <v>737433</v>
      </c>
      <c r="M31" s="19">
        <v>737433</v>
      </c>
      <c r="N31" s="20">
        <v>737421</v>
      </c>
      <c r="O31" s="21">
        <v>8849184</v>
      </c>
      <c r="P31" s="19">
        <v>9380120</v>
      </c>
      <c r="Q31" s="22">
        <v>9942930</v>
      </c>
    </row>
    <row r="32" spans="1:17" ht="13.5">
      <c r="A32" s="1" t="s">
        <v>26</v>
      </c>
      <c r="B32" s="2"/>
      <c r="C32" s="16">
        <f aca="true" t="shared" si="6" ref="C32:Q32">SUM(C33:C37)</f>
        <v>3926647</v>
      </c>
      <c r="D32" s="16">
        <f t="shared" si="6"/>
        <v>3926647</v>
      </c>
      <c r="E32" s="16">
        <f>SUM(E33:E37)</f>
        <v>3926647</v>
      </c>
      <c r="F32" s="16">
        <f>SUM(F33:F37)</f>
        <v>3926647</v>
      </c>
      <c r="G32" s="16">
        <f>SUM(G33:G37)</f>
        <v>3926647</v>
      </c>
      <c r="H32" s="16">
        <f>SUM(H33:H37)</f>
        <v>3926647</v>
      </c>
      <c r="I32" s="16">
        <f t="shared" si="6"/>
        <v>3926647</v>
      </c>
      <c r="J32" s="16">
        <f t="shared" si="6"/>
        <v>3926647</v>
      </c>
      <c r="K32" s="16">
        <f t="shared" si="6"/>
        <v>3926647</v>
      </c>
      <c r="L32" s="16">
        <f>SUM(L33:L37)</f>
        <v>3926647</v>
      </c>
      <c r="M32" s="16">
        <f>SUM(M33:M37)</f>
        <v>3926647</v>
      </c>
      <c r="N32" s="27">
        <f t="shared" si="6"/>
        <v>3926553</v>
      </c>
      <c r="O32" s="28">
        <f t="shared" si="6"/>
        <v>47119670</v>
      </c>
      <c r="P32" s="16">
        <f t="shared" si="6"/>
        <v>49232850</v>
      </c>
      <c r="Q32" s="29">
        <f t="shared" si="6"/>
        <v>51982840</v>
      </c>
    </row>
    <row r="33" spans="1:17" ht="13.5">
      <c r="A33" s="3" t="s">
        <v>27</v>
      </c>
      <c r="B33" s="2"/>
      <c r="C33" s="19">
        <v>1893866</v>
      </c>
      <c r="D33" s="19">
        <v>1893866</v>
      </c>
      <c r="E33" s="19">
        <v>1893866</v>
      </c>
      <c r="F33" s="19">
        <v>1893866</v>
      </c>
      <c r="G33" s="19">
        <v>1893866</v>
      </c>
      <c r="H33" s="19">
        <v>1893866</v>
      </c>
      <c r="I33" s="19">
        <v>1893866</v>
      </c>
      <c r="J33" s="19">
        <v>1893866</v>
      </c>
      <c r="K33" s="19">
        <v>1893866</v>
      </c>
      <c r="L33" s="19">
        <v>1893866</v>
      </c>
      <c r="M33" s="19">
        <v>1893866</v>
      </c>
      <c r="N33" s="20">
        <v>1893806</v>
      </c>
      <c r="O33" s="21">
        <v>22726332</v>
      </c>
      <c r="P33" s="19">
        <v>23375910</v>
      </c>
      <c r="Q33" s="22">
        <v>24574490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2032781</v>
      </c>
      <c r="D37" s="23">
        <v>2032781</v>
      </c>
      <c r="E37" s="23">
        <v>2032781</v>
      </c>
      <c r="F37" s="23">
        <v>2032781</v>
      </c>
      <c r="G37" s="23">
        <v>2032781</v>
      </c>
      <c r="H37" s="23">
        <v>2032781</v>
      </c>
      <c r="I37" s="23">
        <v>2032781</v>
      </c>
      <c r="J37" s="23">
        <v>2032781</v>
      </c>
      <c r="K37" s="23">
        <v>2032781</v>
      </c>
      <c r="L37" s="23">
        <v>2032781</v>
      </c>
      <c r="M37" s="23">
        <v>2032781</v>
      </c>
      <c r="N37" s="24">
        <v>2032747</v>
      </c>
      <c r="O37" s="25">
        <v>24393338</v>
      </c>
      <c r="P37" s="23">
        <v>25856940</v>
      </c>
      <c r="Q37" s="26">
        <v>27408350</v>
      </c>
    </row>
    <row r="38" spans="1:17" ht="13.5">
      <c r="A38" s="1" t="s">
        <v>32</v>
      </c>
      <c r="B38" s="4"/>
      <c r="C38" s="16">
        <f aca="true" t="shared" si="7" ref="C38:Q38">SUM(C39:C41)</f>
        <v>6489812</v>
      </c>
      <c r="D38" s="16">
        <f t="shared" si="7"/>
        <v>6489812</v>
      </c>
      <c r="E38" s="16">
        <f>SUM(E39:E41)</f>
        <v>6489812</v>
      </c>
      <c r="F38" s="16">
        <f>SUM(F39:F41)</f>
        <v>6489812</v>
      </c>
      <c r="G38" s="16">
        <f>SUM(G39:G41)</f>
        <v>6489812</v>
      </c>
      <c r="H38" s="16">
        <f>SUM(H39:H41)</f>
        <v>6489812</v>
      </c>
      <c r="I38" s="16">
        <f t="shared" si="7"/>
        <v>6489812</v>
      </c>
      <c r="J38" s="16">
        <f t="shared" si="7"/>
        <v>6489812</v>
      </c>
      <c r="K38" s="16">
        <f t="shared" si="7"/>
        <v>6489812</v>
      </c>
      <c r="L38" s="16">
        <f>SUM(L39:L41)</f>
        <v>6489812</v>
      </c>
      <c r="M38" s="16">
        <f>SUM(M39:M41)</f>
        <v>6489812</v>
      </c>
      <c r="N38" s="27">
        <f t="shared" si="7"/>
        <v>6489783</v>
      </c>
      <c r="O38" s="28">
        <f t="shared" si="7"/>
        <v>77877715</v>
      </c>
      <c r="P38" s="16">
        <f t="shared" si="7"/>
        <v>81255000</v>
      </c>
      <c r="Q38" s="29">
        <f t="shared" si="7"/>
        <v>87802880</v>
      </c>
    </row>
    <row r="39" spans="1:17" ht="13.5">
      <c r="A39" s="3" t="s">
        <v>33</v>
      </c>
      <c r="B39" s="2"/>
      <c r="C39" s="19">
        <v>6489812</v>
      </c>
      <c r="D39" s="19">
        <v>6489812</v>
      </c>
      <c r="E39" s="19">
        <v>6489812</v>
      </c>
      <c r="F39" s="19">
        <v>6489812</v>
      </c>
      <c r="G39" s="19">
        <v>6489812</v>
      </c>
      <c r="H39" s="19">
        <v>6489812</v>
      </c>
      <c r="I39" s="19">
        <v>6489812</v>
      </c>
      <c r="J39" s="19">
        <v>6489812</v>
      </c>
      <c r="K39" s="19">
        <v>6489812</v>
      </c>
      <c r="L39" s="19">
        <v>6489812</v>
      </c>
      <c r="M39" s="19">
        <v>6489812</v>
      </c>
      <c r="N39" s="20">
        <v>6489783</v>
      </c>
      <c r="O39" s="21">
        <v>77877715</v>
      </c>
      <c r="P39" s="19">
        <v>81255000</v>
      </c>
      <c r="Q39" s="22">
        <v>87802880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1259878</v>
      </c>
      <c r="D42" s="16">
        <f t="shared" si="8"/>
        <v>1259878</v>
      </c>
      <c r="E42" s="16">
        <f>SUM(E43:E46)</f>
        <v>1259878</v>
      </c>
      <c r="F42" s="16">
        <f>SUM(F43:F46)</f>
        <v>1259878</v>
      </c>
      <c r="G42" s="16">
        <f>SUM(G43:G46)</f>
        <v>1259878</v>
      </c>
      <c r="H42" s="16">
        <f>SUM(H43:H46)</f>
        <v>1259878</v>
      </c>
      <c r="I42" s="16">
        <f t="shared" si="8"/>
        <v>1259878</v>
      </c>
      <c r="J42" s="16">
        <f t="shared" si="8"/>
        <v>1259878</v>
      </c>
      <c r="K42" s="16">
        <f t="shared" si="8"/>
        <v>1259878</v>
      </c>
      <c r="L42" s="16">
        <f>SUM(L43:L46)</f>
        <v>1259878</v>
      </c>
      <c r="M42" s="16">
        <f>SUM(M43:M46)</f>
        <v>1259878</v>
      </c>
      <c r="N42" s="27">
        <f t="shared" si="8"/>
        <v>1259816</v>
      </c>
      <c r="O42" s="28">
        <f t="shared" si="8"/>
        <v>15118474</v>
      </c>
      <c r="P42" s="16">
        <f t="shared" si="8"/>
        <v>16025610</v>
      </c>
      <c r="Q42" s="29">
        <f t="shared" si="8"/>
        <v>16987150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1259878</v>
      </c>
      <c r="D44" s="19">
        <v>1259878</v>
      </c>
      <c r="E44" s="19">
        <v>1259878</v>
      </c>
      <c r="F44" s="19">
        <v>1259878</v>
      </c>
      <c r="G44" s="19">
        <v>1259878</v>
      </c>
      <c r="H44" s="19">
        <v>1259878</v>
      </c>
      <c r="I44" s="19">
        <v>1259878</v>
      </c>
      <c r="J44" s="19">
        <v>1259878</v>
      </c>
      <c r="K44" s="19">
        <v>1259878</v>
      </c>
      <c r="L44" s="19">
        <v>1259878</v>
      </c>
      <c r="M44" s="19">
        <v>1259878</v>
      </c>
      <c r="N44" s="20">
        <v>1259816</v>
      </c>
      <c r="O44" s="21">
        <v>15118474</v>
      </c>
      <c r="P44" s="19">
        <v>16025610</v>
      </c>
      <c r="Q44" s="22">
        <v>16987150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29823536</v>
      </c>
      <c r="D48" s="41">
        <f t="shared" si="9"/>
        <v>29823529</v>
      </c>
      <c r="E48" s="41">
        <f>+E28+E32+E38+E42+E47</f>
        <v>29823529</v>
      </c>
      <c r="F48" s="41">
        <f>+F28+F32+F38+F42+F47</f>
        <v>29823529</v>
      </c>
      <c r="G48" s="41">
        <f>+G28+G32+G38+G42+G47</f>
        <v>29823529</v>
      </c>
      <c r="H48" s="41">
        <f>+H28+H32+H38+H42+H47</f>
        <v>29823529</v>
      </c>
      <c r="I48" s="41">
        <f t="shared" si="9"/>
        <v>29823529</v>
      </c>
      <c r="J48" s="41">
        <f t="shared" si="9"/>
        <v>29823529</v>
      </c>
      <c r="K48" s="41">
        <f t="shared" si="9"/>
        <v>29823529</v>
      </c>
      <c r="L48" s="41">
        <f>+L28+L32+L38+L42+L47</f>
        <v>29823529</v>
      </c>
      <c r="M48" s="41">
        <f>+M28+M32+M38+M42+M47</f>
        <v>29823529</v>
      </c>
      <c r="N48" s="42">
        <f t="shared" si="9"/>
        <v>29823094</v>
      </c>
      <c r="O48" s="43">
        <f t="shared" si="9"/>
        <v>357881920</v>
      </c>
      <c r="P48" s="41">
        <f t="shared" si="9"/>
        <v>374203320</v>
      </c>
      <c r="Q48" s="44">
        <f t="shared" si="9"/>
        <v>388828985</v>
      </c>
    </row>
    <row r="49" spans="1:17" ht="13.5">
      <c r="A49" s="10" t="s">
        <v>65</v>
      </c>
      <c r="B49" s="6">
        <v>1</v>
      </c>
      <c r="C49" s="45">
        <f aca="true" t="shared" si="10" ref="C49:Q49">+C25-C48</f>
        <v>-1743459</v>
      </c>
      <c r="D49" s="45">
        <f t="shared" si="10"/>
        <v>-1743452</v>
      </c>
      <c r="E49" s="45">
        <f t="shared" si="10"/>
        <v>-1743452</v>
      </c>
      <c r="F49" s="45">
        <f t="shared" si="10"/>
        <v>-1743452</v>
      </c>
      <c r="G49" s="45">
        <f t="shared" si="10"/>
        <v>-1743452</v>
      </c>
      <c r="H49" s="45">
        <f t="shared" si="10"/>
        <v>-1743452</v>
      </c>
      <c r="I49" s="45">
        <f t="shared" si="10"/>
        <v>-1743452</v>
      </c>
      <c r="J49" s="45">
        <f t="shared" si="10"/>
        <v>-1743452</v>
      </c>
      <c r="K49" s="45">
        <f t="shared" si="10"/>
        <v>-1743452</v>
      </c>
      <c r="L49" s="45">
        <f>+L25-L48</f>
        <v>-1743452</v>
      </c>
      <c r="M49" s="45">
        <f>+M25-M48</f>
        <v>-1743452</v>
      </c>
      <c r="N49" s="46">
        <f t="shared" si="10"/>
        <v>-1742991</v>
      </c>
      <c r="O49" s="47">
        <f t="shared" si="10"/>
        <v>-20920970</v>
      </c>
      <c r="P49" s="45">
        <f t="shared" si="10"/>
        <v>-32603190</v>
      </c>
      <c r="Q49" s="48">
        <f t="shared" si="10"/>
        <v>-36465205</v>
      </c>
    </row>
    <row r="50" spans="1:17" ht="13.5">
      <c r="A50" s="11" t="s">
        <v>66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67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2019-11-22T14:39:49Z</dcterms:created>
  <dcterms:modified xsi:type="dcterms:W3CDTF">2019-11-22T14:40:24Z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